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ts-file-001\12\Project3\APCE\リモート委託試験サービス\申込書\"/>
    </mc:Choice>
  </mc:AlternateContent>
  <xr:revisionPtr revIDLastSave="0" documentId="13_ncr:1_{969BC804-A1DC-4D83-A9DB-B330CEBDF5A4}" xr6:coauthVersionLast="45" xr6:coauthVersionMax="45" xr10:uidLastSave="{00000000-0000-0000-0000-000000000000}"/>
  <bookViews>
    <workbookView xWindow="20370" yWindow="-120" windowWidth="29040" windowHeight="15840" activeTab="2" xr2:uid="{00000000-000D-0000-FFFF-FFFF00000000}"/>
  </bookViews>
  <sheets>
    <sheet name="接続ケーブル" sheetId="1" r:id="rId1"/>
    <sheet name="周辺機器" sheetId="4" r:id="rId2"/>
    <sheet name="技術情報" sheetId="6" r:id="rId3"/>
    <sheet name="技術情報CSV用" sheetId="7" state="hidden" r:id="rId4"/>
  </sheets>
  <definedNames>
    <definedName name="_xlnm._FilterDatabase" localSheetId="2" hidden="1">技術情報!$D$11</definedName>
  </definedNames>
  <calcPr calcId="19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" i="4" l="1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7" i="4"/>
  <c r="O2" i="7" l="1"/>
  <c r="M2" i="7"/>
  <c r="K2" i="7"/>
  <c r="J2" i="7"/>
  <c r="I2" i="7"/>
  <c r="H2" i="7"/>
  <c r="I1" i="7" l="1"/>
  <c r="L2" i="7" l="1"/>
  <c r="U2" i="7" l="1"/>
  <c r="T2" i="7"/>
  <c r="S2" i="7"/>
  <c r="R2" i="7"/>
  <c r="U1" i="7"/>
  <c r="T1" i="7"/>
  <c r="S1" i="7"/>
  <c r="R1" i="7"/>
  <c r="Q2" i="7"/>
  <c r="Q1" i="7"/>
  <c r="P2" i="7"/>
  <c r="P1" i="7"/>
  <c r="O1" i="7"/>
  <c r="N2" i="7"/>
  <c r="G2" i="7"/>
  <c r="F2" i="7"/>
  <c r="E2" i="7"/>
  <c r="D2" i="7"/>
  <c r="C2" i="7"/>
  <c r="B2" i="7"/>
  <c r="A2" i="7"/>
  <c r="N1" i="7"/>
  <c r="M1" i="7"/>
  <c r="L1" i="7"/>
  <c r="K1" i="7"/>
  <c r="J1" i="7"/>
  <c r="H1" i="7"/>
  <c r="G1" i="7"/>
  <c r="F1" i="7"/>
  <c r="E1" i="7"/>
  <c r="D1" i="7"/>
  <c r="C1" i="7"/>
  <c r="B1" i="7"/>
  <c r="A1" i="7"/>
  <c r="A3" i="6" l="1"/>
  <c r="A4" i="6" s="1"/>
  <c r="A5" i="6" s="1"/>
  <c r="A6" i="6" s="1"/>
  <c r="A7" i="6" s="1"/>
  <c r="A8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55" i="1"/>
  <c r="A56" i="1"/>
  <c r="A57" i="1"/>
  <c r="A58" i="1"/>
  <c r="A59" i="1"/>
  <c r="A60" i="1"/>
  <c r="A61" i="1"/>
  <c r="A62" i="1"/>
  <c r="A63" i="1"/>
  <c r="A64" i="1"/>
  <c r="A65" i="1"/>
  <c r="A66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</calcChain>
</file>

<file path=xl/sharedStrings.xml><?xml version="1.0" encoding="utf-8"?>
<sst xmlns="http://schemas.openxmlformats.org/spreadsheetml/2006/main" count="100" uniqueCount="90">
  <si>
    <t>No.</t>
  </si>
  <si>
    <t>Name</t>
  </si>
  <si>
    <t>Length</t>
  </si>
  <si>
    <t>(m)</t>
  </si>
  <si>
    <t>Remarks</t>
  </si>
  <si>
    <t>type</t>
    <phoneticPr fontId="3"/>
  </si>
  <si>
    <t>AC Power Cable</t>
    <phoneticPr fontId="3"/>
  </si>
  <si>
    <t>Non-shielded</t>
    <phoneticPr fontId="3"/>
  </si>
  <si>
    <t>Rack 4</t>
    <phoneticPr fontId="3"/>
  </si>
  <si>
    <t>Connector</t>
    <phoneticPr fontId="3"/>
  </si>
  <si>
    <t>Cable</t>
    <phoneticPr fontId="3"/>
  </si>
  <si>
    <t>No.</t>
    <phoneticPr fontId="3"/>
  </si>
  <si>
    <t>Model</t>
    <phoneticPr fontId="3"/>
  </si>
  <si>
    <t>Serial</t>
    <phoneticPr fontId="3"/>
  </si>
  <si>
    <t>MFR</t>
    <phoneticPr fontId="3"/>
  </si>
  <si>
    <t>MS2830A</t>
    <phoneticPr fontId="3"/>
  </si>
  <si>
    <t>シグナルアナライザ</t>
    <phoneticPr fontId="3"/>
  </si>
  <si>
    <t>Signal Analyzer</t>
    <phoneticPr fontId="3"/>
  </si>
  <si>
    <t>ANRITSU</t>
    <phoneticPr fontId="3"/>
  </si>
  <si>
    <t>0001</t>
    <phoneticPr fontId="3"/>
  </si>
  <si>
    <t>アンリツ</t>
    <phoneticPr fontId="3"/>
  </si>
  <si>
    <t>-</t>
    <phoneticPr fontId="3"/>
  </si>
  <si>
    <t>お申込者会社名</t>
    <rPh sb="1" eb="3">
      <t>モウシコミ</t>
    </rPh>
    <rPh sb="3" eb="4">
      <t>シャ</t>
    </rPh>
    <rPh sb="4" eb="6">
      <t>カイシャ</t>
    </rPh>
    <rPh sb="6" eb="7">
      <t>メイ</t>
    </rPh>
    <phoneticPr fontId="3"/>
  </si>
  <si>
    <t>お申込者会社住所</t>
    <rPh sb="1" eb="3">
      <t>モウシコミ</t>
    </rPh>
    <rPh sb="3" eb="4">
      <t>シャ</t>
    </rPh>
    <rPh sb="4" eb="6">
      <t>カイシャ</t>
    </rPh>
    <rPh sb="6" eb="8">
      <t>ジュウショ</t>
    </rPh>
    <phoneticPr fontId="3"/>
  </si>
  <si>
    <t>EUT名称</t>
    <rPh sb="3" eb="5">
      <t>メイショウ</t>
    </rPh>
    <phoneticPr fontId="3"/>
  </si>
  <si>
    <t>EUT型名</t>
    <rPh sb="3" eb="5">
      <t>カタメイ</t>
    </rPh>
    <phoneticPr fontId="3"/>
  </si>
  <si>
    <t>製造番号（シリアルNo.）</t>
    <rPh sb="0" eb="2">
      <t>セイゾウ</t>
    </rPh>
    <rPh sb="2" eb="4">
      <t>バンゴウ</t>
    </rPh>
    <phoneticPr fontId="3"/>
  </si>
  <si>
    <t>EUT製造形態</t>
    <rPh sb="3" eb="5">
      <t>セイゾウ</t>
    </rPh>
    <rPh sb="5" eb="7">
      <t>ケイタイ</t>
    </rPh>
    <phoneticPr fontId="3"/>
  </si>
  <si>
    <t>試作機</t>
  </si>
  <si>
    <t>内部使用最高周波数</t>
    <rPh sb="0" eb="2">
      <t>ナイブ</t>
    </rPh>
    <rPh sb="2" eb="4">
      <t>シヨウ</t>
    </rPh>
    <rPh sb="4" eb="6">
      <t>サイコウ</t>
    </rPh>
    <rPh sb="6" eb="9">
      <t>シュウハスウ</t>
    </rPh>
    <phoneticPr fontId="3"/>
  </si>
  <si>
    <t>定格電源電圧</t>
    <rPh sb="0" eb="2">
      <t>テイカク</t>
    </rPh>
    <rPh sb="2" eb="4">
      <t>デンゲン</t>
    </rPh>
    <rPh sb="4" eb="6">
      <t>デンアツ</t>
    </rPh>
    <phoneticPr fontId="3"/>
  </si>
  <si>
    <t>定格消費電力</t>
    <rPh sb="0" eb="2">
      <t>テイカク</t>
    </rPh>
    <rPh sb="2" eb="4">
      <t>ショウヒ</t>
    </rPh>
    <rPh sb="4" eb="6">
      <t>デンリョク</t>
    </rPh>
    <phoneticPr fontId="3"/>
  </si>
  <si>
    <t>試験電圧</t>
    <rPh sb="0" eb="2">
      <t>シケン</t>
    </rPh>
    <rPh sb="2" eb="4">
      <t>デンアツ</t>
    </rPh>
    <phoneticPr fontId="3"/>
  </si>
  <si>
    <t>寸法</t>
    <rPh sb="0" eb="2">
      <t>スンポウ</t>
    </rPh>
    <phoneticPr fontId="3"/>
  </si>
  <si>
    <t>質量</t>
    <rPh sb="0" eb="2">
      <t>シツリョウ</t>
    </rPh>
    <phoneticPr fontId="3"/>
  </si>
  <si>
    <t>EUTアースの取り方</t>
    <rPh sb="7" eb="8">
      <t>ト</t>
    </rPh>
    <rPh sb="9" eb="10">
      <t>カタ</t>
    </rPh>
    <phoneticPr fontId="3"/>
  </si>
  <si>
    <t>なし</t>
  </si>
  <si>
    <t>試験時のEUT動作モード</t>
    <rPh sb="0" eb="2">
      <t>シケン</t>
    </rPh>
    <rPh sb="2" eb="3">
      <t>ジ</t>
    </rPh>
    <rPh sb="7" eb="9">
      <t>ドウサ</t>
    </rPh>
    <phoneticPr fontId="3"/>
  </si>
  <si>
    <t>EUT仕様</t>
    <rPh sb="3" eb="5">
      <t>シヨウ</t>
    </rPh>
    <phoneticPr fontId="3"/>
  </si>
  <si>
    <t>kHz</t>
    <phoneticPr fontId="3"/>
  </si>
  <si>
    <t>MHz</t>
    <phoneticPr fontId="3"/>
  </si>
  <si>
    <t>GHz</t>
    <phoneticPr fontId="3"/>
  </si>
  <si>
    <t>量産機</t>
  </si>
  <si>
    <t>Vdc</t>
  </si>
  <si>
    <t>VA</t>
    <phoneticPr fontId="3"/>
  </si>
  <si>
    <t>W</t>
    <phoneticPr fontId="3"/>
  </si>
  <si>
    <t>3極電源コード</t>
  </si>
  <si>
    <t>FG線</t>
  </si>
  <si>
    <t>定格電源周波数</t>
    <rPh sb="0" eb="2">
      <t>テイカク</t>
    </rPh>
    <rPh sb="2" eb="4">
      <t>デンゲン</t>
    </rPh>
    <rPh sb="4" eb="7">
      <t>シュウハスウ</t>
    </rPh>
    <phoneticPr fontId="3"/>
  </si>
  <si>
    <t>50/60Hz</t>
    <phoneticPr fontId="3"/>
  </si>
  <si>
    <t>50Hz</t>
    <phoneticPr fontId="3"/>
  </si>
  <si>
    <t>60Hz</t>
    <phoneticPr fontId="3"/>
  </si>
  <si>
    <t>Vac</t>
  </si>
  <si>
    <t>Vac</t>
    <phoneticPr fontId="3"/>
  </si>
  <si>
    <t>g</t>
    <phoneticPr fontId="3"/>
  </si>
  <si>
    <t>kg</t>
  </si>
  <si>
    <t>kg</t>
    <phoneticPr fontId="3"/>
  </si>
  <si>
    <t>Vdc</t>
    <phoneticPr fontId="3"/>
  </si>
  <si>
    <t>VA</t>
  </si>
  <si>
    <t>イミュニティ試験時のEUT動作判定基準</t>
    <rPh sb="6" eb="8">
      <t>シケン</t>
    </rPh>
    <rPh sb="8" eb="9">
      <t>ジ</t>
    </rPh>
    <rPh sb="13" eb="15">
      <t>ドウサ</t>
    </rPh>
    <rPh sb="15" eb="17">
      <t>ハンテイ</t>
    </rPh>
    <rPh sb="17" eb="19">
      <t>キジュン</t>
    </rPh>
    <phoneticPr fontId="3"/>
  </si>
  <si>
    <t>通信ポート伝送状態：伝送データの種類など</t>
    <rPh sb="0" eb="2">
      <t>ツウシン</t>
    </rPh>
    <rPh sb="5" eb="7">
      <t>デンソウ</t>
    </rPh>
    <rPh sb="7" eb="9">
      <t>ジョウタイ</t>
    </rPh>
    <rPh sb="10" eb="12">
      <t>デンソウ</t>
    </rPh>
    <rPh sb="16" eb="18">
      <t>シュルイ</t>
    </rPh>
    <phoneticPr fontId="3"/>
  </si>
  <si>
    <t>通信ポート伝送状態：伝送方式(100BASE-TX等)</t>
    <rPh sb="0" eb="2">
      <t>ツウシン</t>
    </rPh>
    <rPh sb="5" eb="7">
      <t>デンソウ</t>
    </rPh>
    <rPh sb="7" eb="9">
      <t>ジョウタイ</t>
    </rPh>
    <rPh sb="10" eb="12">
      <t>デンソウ</t>
    </rPh>
    <rPh sb="12" eb="14">
      <t>ホウシキ</t>
    </rPh>
    <rPh sb="25" eb="26">
      <t>トウ</t>
    </rPh>
    <phoneticPr fontId="3"/>
  </si>
  <si>
    <t>使用ソフトウェア（装置に内蔵されている場合）</t>
    <rPh sb="0" eb="2">
      <t>シヨウ</t>
    </rPh>
    <rPh sb="9" eb="11">
      <t>ソウチ</t>
    </rPh>
    <rPh sb="12" eb="14">
      <t>ナイゾウ</t>
    </rPh>
    <rPh sb="19" eb="21">
      <t>バアイ</t>
    </rPh>
    <phoneticPr fontId="3"/>
  </si>
  <si>
    <t>Vac 60Hz</t>
    <phoneticPr fontId="3"/>
  </si>
  <si>
    <t>Vac 50Hz</t>
  </si>
  <si>
    <t>Vac 50Hz</t>
    <phoneticPr fontId="3"/>
  </si>
  <si>
    <t>Vac 50/60Hz</t>
    <phoneticPr fontId="3"/>
  </si>
  <si>
    <t>Trial production</t>
    <phoneticPr fontId="3"/>
  </si>
  <si>
    <t>Three wire power cord</t>
    <phoneticPr fontId="3"/>
  </si>
  <si>
    <t>FG line</t>
    <phoneticPr fontId="3"/>
  </si>
  <si>
    <t>None</t>
    <phoneticPr fontId="3"/>
  </si>
  <si>
    <t>GHz</t>
    <phoneticPr fontId="3"/>
  </si>
  <si>
    <r>
      <t>接続ケーブルリスト　</t>
    </r>
    <r>
      <rPr>
        <b/>
        <sz val="10"/>
        <color rgb="FFFF0000"/>
        <rFont val="ＭＳ Ｐゴシック"/>
        <family val="3"/>
        <charset val="128"/>
        <scheme val="minor"/>
      </rPr>
      <t>※和文報告書：（和文で記入）　英文報告書：（英文で記入）</t>
    </r>
    <rPh sb="0" eb="2">
      <t>セツゾク</t>
    </rPh>
    <rPh sb="11" eb="13">
      <t>ワブン</t>
    </rPh>
    <rPh sb="13" eb="16">
      <t>ホウコクショ</t>
    </rPh>
    <rPh sb="18" eb="20">
      <t>ワブン</t>
    </rPh>
    <rPh sb="21" eb="23">
      <t>キニュウ</t>
    </rPh>
    <rPh sb="25" eb="27">
      <t>エイブン</t>
    </rPh>
    <rPh sb="27" eb="30">
      <t>ホウコクショ</t>
    </rPh>
    <rPh sb="32" eb="34">
      <t>エイブン</t>
    </rPh>
    <rPh sb="35" eb="37">
      <t>キニュウ</t>
    </rPh>
    <phoneticPr fontId="3"/>
  </si>
  <si>
    <r>
      <t>接続周辺機器　　</t>
    </r>
    <r>
      <rPr>
        <b/>
        <sz val="10"/>
        <color rgb="FFFF0000"/>
        <rFont val="ＭＳ Ｐゴシック"/>
        <family val="3"/>
        <charset val="128"/>
        <scheme val="minor"/>
      </rPr>
      <t>※和文報告書：（和文で記入）　英文報告書：（英文で記入）</t>
    </r>
    <rPh sb="0" eb="2">
      <t>セツゾク</t>
    </rPh>
    <rPh sb="2" eb="4">
      <t>シュウヘン</t>
    </rPh>
    <rPh sb="4" eb="6">
      <t>キキ</t>
    </rPh>
    <phoneticPr fontId="3"/>
  </si>
  <si>
    <r>
      <t>基本情報　　　</t>
    </r>
    <r>
      <rPr>
        <b/>
        <sz val="12"/>
        <color rgb="FFFF0000"/>
        <rFont val="ＭＳ Ｐゴシック"/>
        <family val="3"/>
        <charset val="128"/>
        <scheme val="minor"/>
      </rPr>
      <t>※ 和文報告書：（和文で記入）　　英文報告書：（英文で記入）</t>
    </r>
    <rPh sb="0" eb="2">
      <t>キホン</t>
    </rPh>
    <rPh sb="2" eb="4">
      <t>ジョウホウ</t>
    </rPh>
    <rPh sb="9" eb="11">
      <t>ワブン</t>
    </rPh>
    <rPh sb="11" eb="14">
      <t>ホウコクショ</t>
    </rPh>
    <rPh sb="16" eb="18">
      <t>ワブン</t>
    </rPh>
    <rPh sb="19" eb="21">
      <t>キニュウ</t>
    </rPh>
    <rPh sb="24" eb="26">
      <t>エイブン</t>
    </rPh>
    <rPh sb="26" eb="29">
      <t>ホウコクショ</t>
    </rPh>
    <rPh sb="31" eb="33">
      <t>エイブン</t>
    </rPh>
    <rPh sb="34" eb="36">
      <t>キニュウ</t>
    </rPh>
    <phoneticPr fontId="3"/>
  </si>
  <si>
    <t/>
  </si>
  <si>
    <t>〒</t>
    <phoneticPr fontId="3"/>
  </si>
  <si>
    <t>Mass production</t>
    <phoneticPr fontId="3"/>
  </si>
  <si>
    <t>Non-shielded</t>
  </si>
  <si>
    <t>Non-metal</t>
  </si>
  <si>
    <t>Non-metal</t>
    <phoneticPr fontId="3"/>
  </si>
  <si>
    <t>Shielded</t>
    <phoneticPr fontId="3"/>
  </si>
  <si>
    <t>Metal</t>
    <phoneticPr fontId="3"/>
  </si>
  <si>
    <t>Metal</t>
    <phoneticPr fontId="3"/>
  </si>
  <si>
    <t>製造会社名
（1と異なる場合のみ）</t>
    <rPh sb="0" eb="2">
      <t>セイゾウ</t>
    </rPh>
    <rPh sb="2" eb="4">
      <t>カイシャ</t>
    </rPh>
    <rPh sb="4" eb="5">
      <t>メイ</t>
    </rPh>
    <rPh sb="9" eb="10">
      <t>コト</t>
    </rPh>
    <rPh sb="12" eb="14">
      <t>バアイ</t>
    </rPh>
    <phoneticPr fontId="3"/>
  </si>
  <si>
    <t>製造会社住所
（2と異なる場合のみ）</t>
    <rPh sb="0" eb="2">
      <t>セイゾウ</t>
    </rPh>
    <rPh sb="4" eb="6">
      <t>ジュウショ</t>
    </rPh>
    <phoneticPr fontId="3"/>
  </si>
  <si>
    <t>Shielded</t>
    <phoneticPr fontId="3"/>
  </si>
  <si>
    <r>
      <t>LAN</t>
    </r>
    <r>
      <rPr>
        <sz val="10"/>
        <color theme="1"/>
        <rFont val="ＭＳ Ｐ明朝"/>
        <family val="1"/>
        <charset val="128"/>
      </rPr>
      <t>ケーブル（</t>
    </r>
    <r>
      <rPr>
        <sz val="10"/>
        <color theme="1"/>
        <rFont val="Century"/>
        <family val="1"/>
      </rPr>
      <t>STP</t>
    </r>
    <r>
      <rPr>
        <sz val="10"/>
        <color theme="1"/>
        <rFont val="ＭＳ Ｐ明朝"/>
        <family val="1"/>
        <charset val="128"/>
      </rPr>
      <t>）</t>
    </r>
    <phoneticPr fontId="3"/>
  </si>
  <si>
    <r>
      <t>LAN Cable</t>
    </r>
    <r>
      <rPr>
        <sz val="10"/>
        <color theme="1"/>
        <rFont val="ＭＳ Ｐ明朝"/>
        <family val="1"/>
        <charset val="128"/>
      </rPr>
      <t>（</t>
    </r>
    <r>
      <rPr>
        <sz val="10"/>
        <color theme="1"/>
        <rFont val="Century"/>
        <family val="1"/>
      </rPr>
      <t>UTP</t>
    </r>
    <r>
      <rPr>
        <sz val="10"/>
        <color theme="1"/>
        <rFont val="ＭＳ Ｐ明朝"/>
        <family val="1"/>
        <charset val="128"/>
      </rPr>
      <t>）</t>
    </r>
    <phoneticPr fontId="3"/>
  </si>
  <si>
    <t>CAT-5e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</si>
</sst>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Century"/>
      <family val="1"/>
    </font>
    <font>
      <sz val="10"/>
      <color rgb="FF000000"/>
      <name val="Century"/>
      <family val="1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0"/>
      <color theme="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Century"/>
      <family val="1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lightGray">
        <fgColor rgb="FFC0C0C0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justify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justify" vertical="center" wrapText="1"/>
    </xf>
    <xf numFmtId="0" fontId="0" fillId="4" borderId="10" xfId="0" applyFill="1" applyBorder="1" applyProtection="1">
      <alignment vertical="center"/>
      <protection locked="0"/>
    </xf>
    <xf numFmtId="0" fontId="0" fillId="0" borderId="10" xfId="0" applyBorder="1" applyProtection="1">
      <alignment vertical="center"/>
    </xf>
    <xf numFmtId="0" fontId="0" fillId="0" borderId="10" xfId="0" applyBorder="1" applyAlignment="1" applyProtection="1">
      <alignment vertical="center" wrapText="1"/>
    </xf>
    <xf numFmtId="0" fontId="0" fillId="4" borderId="10" xfId="0" applyFill="1" applyBorder="1" applyProtection="1">
      <alignment vertical="center"/>
    </xf>
    <xf numFmtId="0" fontId="0" fillId="4" borderId="0" xfId="0" applyFill="1" applyProtection="1">
      <alignment vertical="center"/>
    </xf>
    <xf numFmtId="0" fontId="0" fillId="4" borderId="13" xfId="0" applyFill="1" applyBorder="1" applyAlignment="1" applyProtection="1">
      <alignment horizontal="right" vertical="center"/>
    </xf>
    <xf numFmtId="0" fontId="0" fillId="0" borderId="0" xfId="0" applyFill="1" applyProtection="1">
      <alignment vertical="center"/>
    </xf>
    <xf numFmtId="0" fontId="0" fillId="4" borderId="10" xfId="0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 wrapText="1"/>
    </xf>
    <xf numFmtId="0" fontId="0" fillId="0" borderId="10" xfId="0" applyBorder="1" applyAlignment="1" applyProtection="1">
      <alignment horizontal="right" vertical="center"/>
      <protection locked="0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right" vertical="center"/>
    </xf>
    <xf numFmtId="0" fontId="7" fillId="0" borderId="0" xfId="0" applyFont="1">
      <alignment vertical="center"/>
    </xf>
    <xf numFmtId="0" fontId="0" fillId="0" borderId="10" xfId="0" quotePrefix="1" applyBorder="1" applyAlignment="1" applyProtection="1">
      <alignment horizontal="right" vertical="center"/>
      <protection locked="0"/>
    </xf>
    <xf numFmtId="0" fontId="8" fillId="4" borderId="0" xfId="0" applyFont="1" applyFill="1" applyProtection="1">
      <alignment vertical="center"/>
    </xf>
    <xf numFmtId="0" fontId="10" fillId="0" borderId="0" xfId="0" applyFont="1" applyProtection="1">
      <alignment vertical="center"/>
    </xf>
    <xf numFmtId="0" fontId="11" fillId="0" borderId="0" xfId="0" applyFont="1" applyProtection="1">
      <alignment vertical="center"/>
    </xf>
    <xf numFmtId="0" fontId="11" fillId="0" borderId="0" xfId="0" applyFont="1">
      <alignment vertical="center"/>
    </xf>
    <xf numFmtId="0" fontId="12" fillId="0" borderId="0" xfId="0" applyFont="1" applyProtection="1">
      <alignment vertical="center"/>
    </xf>
    <xf numFmtId="0" fontId="1" fillId="2" borderId="1" xfId="0" applyFont="1" applyFill="1" applyBorder="1" applyAlignment="1" applyProtection="1">
      <alignment horizontal="center" vertical="top" wrapText="1"/>
    </xf>
    <xf numFmtId="0" fontId="6" fillId="0" borderId="11" xfId="0" applyFont="1" applyBorder="1" applyAlignment="1" applyProtection="1">
      <alignment horizontal="right" vertical="center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0" fontId="1" fillId="2" borderId="3" xfId="0" applyFont="1" applyFill="1" applyBorder="1" applyAlignment="1" applyProtection="1">
      <alignment horizontal="center" vertical="top" wrapText="1"/>
    </xf>
    <xf numFmtId="0" fontId="1" fillId="2" borderId="14" xfId="0" applyFont="1" applyFill="1" applyBorder="1" applyAlignment="1" applyProtection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3" borderId="2" xfId="0" quotePrefix="1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20" xfId="0" applyFont="1" applyFill="1" applyBorder="1" applyAlignment="1" applyProtection="1">
      <alignment horizontal="left" vertical="center" wrapText="1"/>
    </xf>
    <xf numFmtId="0" fontId="5" fillId="3" borderId="19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1" fillId="3" borderId="19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6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1" fillId="3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1" fontId="9" fillId="0" borderId="2" xfId="0" applyNumberFormat="1" applyFont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vertical="center" wrapText="1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1" xfId="0" applyNumberFormat="1" applyBorder="1" applyAlignment="1" applyProtection="1">
      <alignment horizontal="left" vertical="center"/>
      <protection locked="0"/>
    </xf>
    <xf numFmtId="0" fontId="0" fillId="0" borderId="12" xfId="0" applyNumberFormat="1" applyBorder="1" applyAlignment="1" applyProtection="1">
      <alignment horizontal="left" vertical="center"/>
      <protection locked="0"/>
    </xf>
    <xf numFmtId="0" fontId="0" fillId="0" borderId="13" xfId="0" applyNumberFormat="1" applyBorder="1" applyAlignment="1" applyProtection="1">
      <alignment horizontal="left" vertical="center"/>
      <protection locked="0"/>
    </xf>
    <xf numFmtId="49" fontId="0" fillId="0" borderId="10" xfId="0" applyNumberFormat="1" applyBorder="1" applyProtection="1">
      <alignment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</cellXfs>
  <cellStyles count="1">
    <cellStyle name="標準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7" Type="http://schemas.openxmlformats.org/officeDocument/2006/relationships/image" Target="../media/image2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1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485774</xdr:colOff>
      <xdr:row>0</xdr:row>
      <xdr:rowOff>142877</xdr:rowOff>
    </xdr:from>
    <xdr:to>
      <xdr:col>12</xdr:col>
      <xdr:colOff>380999</xdr:colOff>
      <xdr:row>3</xdr:row>
      <xdr:rowOff>38101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05374" y="142877"/>
          <a:ext cx="4010025" cy="600074"/>
        </a:xfrm>
        <a:prstGeom prst="wedgeRoundRectCallout">
          <a:avLst>
            <a:gd name="adj1" fmla="val -61803"/>
            <a:gd name="adj2" fmla="val 52185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参考例（英文）　</a:t>
          </a:r>
          <a:r>
            <a:rPr kumimoji="1" lang="en-US" altLang="ja-JP" sz="1100">
              <a:solidFill>
                <a:schemeClr val="tx1"/>
              </a:solidFill>
            </a:rPr>
            <a:t>AC Power Cable / Coaxial Cable / Ethernet Cable / USB Cable / GPIB Cable / RS232C Cable / BNC Cable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485774</xdr:colOff>
      <xdr:row>14</xdr:row>
      <xdr:rowOff>209548</xdr:rowOff>
    </xdr:from>
    <xdr:to>
      <xdr:col>11</xdr:col>
      <xdr:colOff>0</xdr:colOff>
      <xdr:row>19</xdr:row>
      <xdr:rowOff>219074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439024" y="3419473"/>
          <a:ext cx="3095626" cy="1152526"/>
        </a:xfrm>
        <a:prstGeom prst="wedgeRoundRectCallout">
          <a:avLst>
            <a:gd name="adj1" fmla="val -63927"/>
            <a:gd name="adj2" fmla="val -216077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ここからが記入欄です。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EXCEL</a:t>
          </a:r>
          <a:r>
            <a:rPr kumimoji="1" lang="ja-JP" altLang="en-US" sz="1100">
              <a:solidFill>
                <a:schemeClr val="tx1"/>
              </a:solidFill>
            </a:rPr>
            <a:t>の</a:t>
          </a:r>
          <a:r>
            <a:rPr kumimoji="1" lang="en-US" altLang="ja-JP" sz="1100">
              <a:solidFill>
                <a:schemeClr val="tx1"/>
              </a:solidFill>
            </a:rPr>
            <a:t>ALT</a:t>
          </a:r>
          <a:r>
            <a:rPr kumimoji="1" lang="ja-JP" altLang="en-US" sz="1100">
              <a:solidFill>
                <a:schemeClr val="tx1"/>
              </a:solidFill>
            </a:rPr>
            <a:t>改行は使用しないでください。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（長い文字は続けて入力してください。）</a:t>
          </a:r>
          <a:endParaRPr lang="ja-JP" altLang="ja-JP">
            <a:solidFill>
              <a:schemeClr val="tx1"/>
            </a:solidFill>
            <a:effectLst/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495299</xdr:colOff>
      <xdr:row>8</xdr:row>
      <xdr:rowOff>171448</xdr:rowOff>
    </xdr:from>
    <xdr:to>
      <xdr:col>12</xdr:col>
      <xdr:colOff>666750</xdr:colOff>
      <xdr:row>13</xdr:row>
      <xdr:rowOff>219075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448549" y="2009773"/>
          <a:ext cx="4438651" cy="1190627"/>
        </a:xfrm>
        <a:prstGeom prst="wedgeRoundRectCallout">
          <a:avLst>
            <a:gd name="adj1" fmla="val -60853"/>
            <a:gd name="adj2" fmla="val -90661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英文での選択となります。但し、和文報告書作成時には下記カッコ内の表示に切り替わります。１つ選択後に</a:t>
          </a:r>
          <a:r>
            <a:rPr kumimoji="1" lang="ja-JP" altLang="en-US" sz="1100">
              <a:solidFill>
                <a:srgbClr val="FF0000"/>
              </a:solidFill>
            </a:rPr>
            <a:t>コピー＆連続”値”貼付可能</a:t>
          </a:r>
          <a:r>
            <a:rPr kumimoji="1" lang="ja-JP" altLang="en-US" sz="1100">
              <a:solidFill>
                <a:schemeClr val="tx1"/>
              </a:solidFill>
            </a:rPr>
            <a:t>です。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Cable type</a:t>
          </a:r>
          <a:r>
            <a:rPr kumimoji="1" lang="ja-JP" altLang="en-US" sz="1100">
              <a:solidFill>
                <a:schemeClr val="tx1"/>
              </a:solidFill>
            </a:rPr>
            <a:t>：</a:t>
          </a:r>
          <a:r>
            <a:rPr kumimoji="1" lang="en-US" altLang="ja-JP" sz="1100">
              <a:solidFill>
                <a:schemeClr val="tx1"/>
              </a:solidFill>
            </a:rPr>
            <a:t>Shielded</a:t>
          </a:r>
          <a:r>
            <a:rPr kumimoji="1" lang="ja-JP" altLang="en-US" sz="1100">
              <a:solidFill>
                <a:schemeClr val="tx1"/>
              </a:solidFill>
            </a:rPr>
            <a:t>（シールド）／</a:t>
          </a:r>
          <a:r>
            <a:rPr kumimoji="1" lang="en-US" altLang="ja-JP" sz="1100">
              <a:solidFill>
                <a:schemeClr val="tx1"/>
              </a:solidFill>
            </a:rPr>
            <a:t>Non-shielded</a:t>
          </a:r>
          <a:r>
            <a:rPr kumimoji="1" lang="ja-JP" altLang="en-US" sz="1100">
              <a:solidFill>
                <a:schemeClr val="tx1"/>
              </a:solidFill>
            </a:rPr>
            <a:t>（非シールド）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Connector type:Metal</a:t>
          </a:r>
          <a:r>
            <a:rPr kumimoji="1" lang="ja-JP" altLang="en-US" sz="1100">
              <a:solidFill>
                <a:schemeClr val="tx1"/>
              </a:solidFill>
            </a:rPr>
            <a:t>（金属）／</a:t>
          </a:r>
          <a:r>
            <a:rPr kumimoji="1" lang="en-US" altLang="ja-JP" sz="1100">
              <a:solidFill>
                <a:schemeClr val="tx1"/>
              </a:solidFill>
            </a:rPr>
            <a:t>Non-metal</a:t>
          </a:r>
          <a:r>
            <a:rPr kumimoji="1" lang="ja-JP" altLang="en-US" sz="1100">
              <a:solidFill>
                <a:schemeClr val="tx1"/>
              </a:solidFill>
            </a:rPr>
            <a:t>（非金属）</a:t>
          </a:r>
        </a:p>
      </xdr:txBody>
    </xdr:sp>
    <xdr:clientData/>
  </xdr:twoCellAnchor>
  <xdr:twoCellAnchor>
    <xdr:from>
      <xdr:col>6</xdr:col>
      <xdr:colOff>485774</xdr:colOff>
      <xdr:row>3</xdr:row>
      <xdr:rowOff>123826</xdr:rowOff>
    </xdr:from>
    <xdr:to>
      <xdr:col>12</xdr:col>
      <xdr:colOff>380999</xdr:colOff>
      <xdr:row>7</xdr:row>
      <xdr:rowOff>123825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905374" y="828676"/>
          <a:ext cx="4010025" cy="561974"/>
        </a:xfrm>
        <a:prstGeom prst="wedgeRoundRectCallout">
          <a:avLst>
            <a:gd name="adj1" fmla="val -62041"/>
            <a:gd name="adj2" fmla="val -22326"/>
            <a:gd name="adj3" fmla="val 16667"/>
          </a:avLst>
        </a:prstGeom>
        <a:solidFill>
          <a:srgbClr val="FFFF00">
            <a:alpha val="70000"/>
          </a:srgb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参考例（和文）　</a:t>
          </a:r>
          <a:r>
            <a:rPr kumimoji="1" lang="en-US" altLang="ja-JP" sz="1100">
              <a:solidFill>
                <a:schemeClr val="tx1"/>
              </a:solidFill>
            </a:rPr>
            <a:t>AC</a:t>
          </a:r>
          <a:r>
            <a:rPr kumimoji="1" lang="ja-JP" altLang="en-US" sz="1100">
              <a:solidFill>
                <a:schemeClr val="tx1"/>
              </a:solidFill>
            </a:rPr>
            <a:t>ケーブル</a:t>
          </a:r>
          <a:r>
            <a:rPr kumimoji="1" lang="en-US" altLang="ja-JP" sz="1100">
              <a:solidFill>
                <a:schemeClr val="tx1"/>
              </a:solidFill>
            </a:rPr>
            <a:t> / DC</a:t>
          </a:r>
          <a:r>
            <a:rPr kumimoji="1" lang="ja-JP" altLang="en-US" sz="1100">
              <a:solidFill>
                <a:schemeClr val="tx1"/>
              </a:solidFill>
            </a:rPr>
            <a:t>ケーブル</a:t>
          </a:r>
          <a:r>
            <a:rPr kumimoji="1" lang="en-US" altLang="ja-JP" sz="1100">
              <a:solidFill>
                <a:schemeClr val="tx1"/>
              </a:solidFill>
            </a:rPr>
            <a:t> / 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SM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光ファイバ</a:t>
          </a:r>
          <a:r>
            <a:rPr kumimoji="1" lang="en-US" altLang="ja-JP" sz="1100">
              <a:solidFill>
                <a:schemeClr val="tx1"/>
              </a:solidFill>
            </a:rPr>
            <a:t> / UTP </a:t>
          </a:r>
          <a:r>
            <a:rPr kumimoji="1" lang="ja-JP" altLang="en-US" sz="1100">
              <a:solidFill>
                <a:schemeClr val="tx1"/>
              </a:solidFill>
            </a:rPr>
            <a:t>ケーブル（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CAT-5e</a:t>
          </a:r>
          <a:r>
            <a:rPr kumimoji="1" lang="ja-JP" altLang="en-US" sz="1100">
              <a:solidFill>
                <a:schemeClr val="tx1"/>
              </a:solidFill>
            </a:rPr>
            <a:t>）</a:t>
          </a:r>
          <a:r>
            <a:rPr kumimoji="1" lang="en-US" altLang="ja-JP" sz="1100">
              <a:solidFill>
                <a:schemeClr val="tx1"/>
              </a:solidFill>
            </a:rPr>
            <a:t> / USB 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ケーブル</a:t>
          </a:r>
          <a:r>
            <a:rPr kumimoji="1" lang="en-US" altLang="ja-JP" sz="1100">
              <a:solidFill>
                <a:schemeClr val="tx1"/>
              </a:solidFill>
            </a:rPr>
            <a:t> / AC</a:t>
          </a:r>
          <a:r>
            <a:rPr kumimoji="1" lang="ja-JP" altLang="en-US" sz="1100">
              <a:solidFill>
                <a:schemeClr val="tx1"/>
              </a:solidFill>
            </a:rPr>
            <a:t>アダプタ・ケーブル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384809</xdr:colOff>
      <xdr:row>5</xdr:row>
      <xdr:rowOff>116203</xdr:rowOff>
    </xdr:from>
    <xdr:to>
      <xdr:col>9</xdr:col>
      <xdr:colOff>280035</xdr:colOff>
      <xdr:row>14</xdr:row>
      <xdr:rowOff>68580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701789" y="1152523"/>
          <a:ext cx="2234566" cy="1735457"/>
        </a:xfrm>
        <a:prstGeom prst="wedgeRoundRectCallout">
          <a:avLst>
            <a:gd name="adj1" fmla="val -66295"/>
            <a:gd name="adj2" fmla="val -50334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ここからが記入欄です。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EXCEL</a:t>
          </a:r>
          <a:r>
            <a:rPr kumimoji="1" lang="ja-JP" altLang="en-US" sz="1100">
              <a:solidFill>
                <a:schemeClr val="tx1"/>
              </a:solidFill>
            </a:rPr>
            <a:t>の</a:t>
          </a:r>
          <a:r>
            <a:rPr kumimoji="1" lang="en-US" altLang="ja-JP" sz="1100">
              <a:solidFill>
                <a:schemeClr val="tx1"/>
              </a:solidFill>
            </a:rPr>
            <a:t>ALT</a:t>
          </a:r>
          <a:r>
            <a:rPr kumimoji="1" lang="ja-JP" altLang="en-US" sz="1100">
              <a:solidFill>
                <a:schemeClr val="tx1"/>
              </a:solidFill>
            </a:rPr>
            <a:t>改行は使用しないでください。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（長い文字は続けて入力してください。）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Serial</a:t>
          </a:r>
          <a:r>
            <a:rPr kumimoji="1" lang="en-US" altLang="ja-JP" sz="1100" baseline="0">
              <a:solidFill>
                <a:schemeClr val="tx1"/>
              </a:solidFill>
            </a:rPr>
            <a:t> No. </a:t>
          </a:r>
          <a:r>
            <a:rPr kumimoji="1" lang="ja-JP" altLang="en-US" sz="1100" baseline="0">
              <a:solidFill>
                <a:schemeClr val="tx1"/>
              </a:solidFill>
            </a:rPr>
            <a:t>が不明な場合は、マイナス記号「</a:t>
          </a:r>
          <a:r>
            <a:rPr kumimoji="1" lang="en-US" altLang="ja-JP" sz="1100" baseline="0">
              <a:solidFill>
                <a:schemeClr val="tx1"/>
              </a:solidFill>
            </a:rPr>
            <a:t>-</a:t>
          </a:r>
          <a:r>
            <a:rPr kumimoji="1" lang="ja-JP" altLang="en-US" sz="1100" baseline="0">
              <a:solidFill>
                <a:schemeClr val="tx1"/>
              </a:solidFill>
            </a:rPr>
            <a:t>」を入力してください。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352424</xdr:colOff>
      <xdr:row>0</xdr:row>
      <xdr:rowOff>95250</xdr:rowOff>
    </xdr:from>
    <xdr:to>
      <xdr:col>9</xdr:col>
      <xdr:colOff>247650</xdr:colOff>
      <xdr:row>4</xdr:row>
      <xdr:rowOff>95250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238874" y="95250"/>
          <a:ext cx="2638426" cy="733425"/>
        </a:xfrm>
        <a:prstGeom prst="wedgeRoundRectCallout">
          <a:avLst>
            <a:gd name="adj1" fmla="val -62183"/>
            <a:gd name="adj2" fmla="val 47128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先頭に</a:t>
          </a:r>
          <a:r>
            <a:rPr kumimoji="1" lang="en-US" altLang="ja-JP" sz="1100">
              <a:solidFill>
                <a:schemeClr val="tx1"/>
              </a:solidFill>
            </a:rPr>
            <a:t>0</a:t>
          </a:r>
          <a:r>
            <a:rPr kumimoji="1" lang="ja-JP" altLang="en-US" sz="1100">
              <a:solidFill>
                <a:schemeClr val="tx1"/>
              </a:solidFill>
            </a:rPr>
            <a:t>を含む数字を入力する場合は、半角の</a:t>
          </a:r>
          <a:r>
            <a:rPr kumimoji="1" lang="en-US" altLang="ja-JP" sz="1100">
              <a:solidFill>
                <a:schemeClr val="tx1"/>
              </a:solidFill>
            </a:rPr>
            <a:t>Single quotation-marks </a:t>
          </a:r>
          <a:r>
            <a:rPr kumimoji="1" lang="ja-JP" altLang="en-US" sz="1100">
              <a:solidFill>
                <a:schemeClr val="tx1"/>
              </a:solidFill>
            </a:rPr>
            <a:t>「</a:t>
          </a:r>
          <a:r>
            <a:rPr kumimoji="1" lang="en-US" altLang="ja-JP" sz="1100">
              <a:solidFill>
                <a:schemeClr val="tx1"/>
              </a:solidFill>
            </a:rPr>
            <a:t>'</a:t>
          </a:r>
          <a:r>
            <a:rPr kumimoji="1" lang="ja-JP" altLang="en-US" sz="1100">
              <a:solidFill>
                <a:schemeClr val="tx1"/>
              </a:solidFill>
            </a:rPr>
            <a:t>」を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最初に付加してください。例 </a:t>
          </a:r>
          <a:r>
            <a:rPr kumimoji="1" lang="en-US" altLang="ja-JP" sz="1100">
              <a:solidFill>
                <a:schemeClr val="tx1"/>
              </a:solidFill>
            </a:rPr>
            <a:t>'0001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9</xdr:row>
          <xdr:rowOff>9525</xdr:rowOff>
        </xdr:from>
        <xdr:to>
          <xdr:col>5</xdr:col>
          <xdr:colOff>57150</xdr:colOff>
          <xdr:row>10</xdr:row>
          <xdr:rowOff>19050</xdr:rowOff>
        </xdr:to>
        <xdr:sp macro="" textlink="">
          <xdr:nvSpPr>
            <xdr:cNvPr id="6145" name="ComboBox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10</xdr:row>
          <xdr:rowOff>9525</xdr:rowOff>
        </xdr:from>
        <xdr:to>
          <xdr:col>5</xdr:col>
          <xdr:colOff>28575</xdr:colOff>
          <xdr:row>11</xdr:row>
          <xdr:rowOff>9525</xdr:rowOff>
        </xdr:to>
        <xdr:sp macro="" textlink="">
          <xdr:nvSpPr>
            <xdr:cNvPr id="6146" name="ComboBox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11</xdr:row>
          <xdr:rowOff>19050</xdr:rowOff>
        </xdr:from>
        <xdr:to>
          <xdr:col>5</xdr:col>
          <xdr:colOff>66675</xdr:colOff>
          <xdr:row>12</xdr:row>
          <xdr:rowOff>9525</xdr:rowOff>
        </xdr:to>
        <xdr:sp macro="" textlink="">
          <xdr:nvSpPr>
            <xdr:cNvPr id="6147" name="ComboBox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2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12</xdr:row>
          <xdr:rowOff>19050</xdr:rowOff>
        </xdr:from>
        <xdr:to>
          <xdr:col>5</xdr:col>
          <xdr:colOff>66675</xdr:colOff>
          <xdr:row>13</xdr:row>
          <xdr:rowOff>9525</xdr:rowOff>
        </xdr:to>
        <xdr:sp macro="" textlink="">
          <xdr:nvSpPr>
            <xdr:cNvPr id="6148" name="ComboBox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2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14</xdr:row>
          <xdr:rowOff>28575</xdr:rowOff>
        </xdr:from>
        <xdr:to>
          <xdr:col>5</xdr:col>
          <xdr:colOff>66675</xdr:colOff>
          <xdr:row>15</xdr:row>
          <xdr:rowOff>19050</xdr:rowOff>
        </xdr:to>
        <xdr:sp macro="" textlink="">
          <xdr:nvSpPr>
            <xdr:cNvPr id="6149" name="ComboBox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2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</xdr:col>
      <xdr:colOff>9525</xdr:colOff>
      <xdr:row>12</xdr:row>
      <xdr:rowOff>238125</xdr:rowOff>
    </xdr:from>
    <xdr:ext cx="101701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886200" y="3076575"/>
          <a:ext cx="101701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mm(W)        ×</a:t>
          </a:r>
          <a:endParaRPr kumimoji="1" lang="ja-JP" altLang="en-US" sz="1100"/>
        </a:p>
      </xdr:txBody>
    </xdr:sp>
    <xdr:clientData/>
  </xdr:oneCellAnchor>
  <xdr:oneCellAnchor>
    <xdr:from>
      <xdr:col>4</xdr:col>
      <xdr:colOff>9525</xdr:colOff>
      <xdr:row>12</xdr:row>
      <xdr:rowOff>238125</xdr:rowOff>
    </xdr:from>
    <xdr:ext cx="1011302" cy="27571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5457825" y="3324225"/>
          <a:ext cx="101130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mm(H)        × </a:t>
          </a:r>
          <a:endParaRPr kumimoji="1" lang="ja-JP" altLang="en-US" sz="1100"/>
        </a:p>
      </xdr:txBody>
    </xdr:sp>
    <xdr:clientData/>
  </xdr:oneCellAnchor>
  <xdr:oneCellAnchor>
    <xdr:from>
      <xdr:col>5</xdr:col>
      <xdr:colOff>9525</xdr:colOff>
      <xdr:row>12</xdr:row>
      <xdr:rowOff>238125</xdr:rowOff>
    </xdr:from>
    <xdr:ext cx="610103" cy="27571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7096125" y="3076575"/>
          <a:ext cx="610103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mm</a:t>
          </a:r>
          <a:r>
            <a:rPr kumimoji="1" lang="ja-JP" altLang="en-US" sz="1100"/>
            <a:t>（</a:t>
          </a:r>
          <a:r>
            <a:rPr kumimoji="1" lang="en-US" altLang="ja-JP" sz="1100"/>
            <a:t>D)</a:t>
          </a:r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15</xdr:row>
          <xdr:rowOff>28575</xdr:rowOff>
        </xdr:from>
        <xdr:to>
          <xdr:col>5</xdr:col>
          <xdr:colOff>47625</xdr:colOff>
          <xdr:row>16</xdr:row>
          <xdr:rowOff>19050</xdr:rowOff>
        </xdr:to>
        <xdr:sp macro="" textlink="">
          <xdr:nvSpPr>
            <xdr:cNvPr id="6150" name="ComboBox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2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16</xdr:row>
          <xdr:rowOff>28575</xdr:rowOff>
        </xdr:from>
        <xdr:to>
          <xdr:col>5</xdr:col>
          <xdr:colOff>47625</xdr:colOff>
          <xdr:row>17</xdr:row>
          <xdr:rowOff>19050</xdr:rowOff>
        </xdr:to>
        <xdr:sp macro="" textlink="">
          <xdr:nvSpPr>
            <xdr:cNvPr id="6151" name="ComboBox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2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17</xdr:row>
          <xdr:rowOff>28575</xdr:rowOff>
        </xdr:from>
        <xdr:to>
          <xdr:col>5</xdr:col>
          <xdr:colOff>47625</xdr:colOff>
          <xdr:row>18</xdr:row>
          <xdr:rowOff>19050</xdr:rowOff>
        </xdr:to>
        <xdr:sp macro="" textlink="">
          <xdr:nvSpPr>
            <xdr:cNvPr id="6152" name="ComboBox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2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3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B0F0"/>
  </sheetPr>
  <dimension ref="A1:L66"/>
  <sheetViews>
    <sheetView workbookViewId="0">
      <selection activeCell="B7" sqref="B7"/>
    </sheetView>
  </sheetViews>
  <sheetFormatPr defaultRowHeight="13.5" x14ac:dyDescent="0.15"/>
  <cols>
    <col min="1" max="1" width="5.125" customWidth="1"/>
    <col min="2" max="2" width="27.875" style="3" customWidth="1"/>
    <col min="3" max="3" width="13.25" customWidth="1"/>
    <col min="4" max="4" width="11.5" customWidth="1"/>
    <col min="5" max="5" width="9" customWidth="1"/>
    <col min="6" max="6" width="24.5" customWidth="1"/>
    <col min="9" max="9" width="11" customWidth="1"/>
  </cols>
  <sheetData>
    <row r="1" spans="1:12" ht="27" customHeight="1" thickBot="1" x14ac:dyDescent="0.2">
      <c r="A1" s="36" t="s">
        <v>72</v>
      </c>
    </row>
    <row r="2" spans="1:12" x14ac:dyDescent="0.15">
      <c r="A2" s="72" t="s">
        <v>0</v>
      </c>
      <c r="B2" s="73" t="s">
        <v>1</v>
      </c>
      <c r="C2" s="72" t="s">
        <v>10</v>
      </c>
      <c r="D2" s="74" t="s">
        <v>9</v>
      </c>
      <c r="E2" s="74" t="s">
        <v>2</v>
      </c>
      <c r="F2" s="72" t="s">
        <v>4</v>
      </c>
    </row>
    <row r="3" spans="1:12" ht="14.25" thickBot="1" x14ac:dyDescent="0.2">
      <c r="A3" s="85"/>
      <c r="B3" s="86"/>
      <c r="C3" s="87" t="s">
        <v>5</v>
      </c>
      <c r="D3" s="88" t="s">
        <v>5</v>
      </c>
      <c r="E3" s="88" t="s">
        <v>3</v>
      </c>
      <c r="F3" s="85"/>
    </row>
    <row r="4" spans="1:12" ht="18" customHeight="1" thickBot="1" x14ac:dyDescent="0.2">
      <c r="A4" s="75"/>
      <c r="B4" s="84" t="s">
        <v>6</v>
      </c>
      <c r="C4" s="2" t="s">
        <v>7</v>
      </c>
      <c r="D4" s="2" t="s">
        <v>80</v>
      </c>
      <c r="E4" s="2">
        <v>2</v>
      </c>
      <c r="F4" s="76" t="s">
        <v>8</v>
      </c>
      <c r="G4" s="1"/>
    </row>
    <row r="5" spans="1:12" ht="18" customHeight="1" thickBot="1" x14ac:dyDescent="0.2">
      <c r="A5" s="93"/>
      <c r="B5" s="90" t="s">
        <v>87</v>
      </c>
      <c r="C5" s="91" t="s">
        <v>86</v>
      </c>
      <c r="D5" s="91" t="s">
        <v>82</v>
      </c>
      <c r="E5" s="91">
        <v>5</v>
      </c>
      <c r="F5" s="92" t="s">
        <v>89</v>
      </c>
      <c r="G5" s="1"/>
    </row>
    <row r="6" spans="1:12" ht="18" customHeight="1" thickBot="1" x14ac:dyDescent="0.2">
      <c r="A6" s="93"/>
      <c r="B6" s="94" t="s">
        <v>88</v>
      </c>
      <c r="C6" s="91" t="s">
        <v>7</v>
      </c>
      <c r="D6" s="91" t="s">
        <v>80</v>
      </c>
      <c r="E6" s="91">
        <v>10</v>
      </c>
      <c r="F6" s="92" t="s">
        <v>89</v>
      </c>
      <c r="G6" s="1"/>
    </row>
    <row r="7" spans="1:12" ht="18" customHeight="1" thickTop="1" thickBot="1" x14ac:dyDescent="0.2">
      <c r="A7" s="77">
        <v>1</v>
      </c>
      <c r="B7" s="79"/>
      <c r="C7" s="80"/>
      <c r="D7" s="80"/>
      <c r="E7" s="8"/>
      <c r="F7" s="83"/>
    </row>
    <row r="8" spans="1:12" ht="18" customHeight="1" thickBot="1" x14ac:dyDescent="0.2">
      <c r="A8" s="78" t="str">
        <f>IF(B8&lt;&gt;"",A7+1,"")</f>
        <v/>
      </c>
      <c r="B8" s="66"/>
      <c r="C8" s="81"/>
      <c r="D8" s="81"/>
      <c r="E8" s="9"/>
      <c r="F8" s="67"/>
    </row>
    <row r="9" spans="1:12" ht="18" customHeight="1" thickBot="1" x14ac:dyDescent="0.2">
      <c r="A9" s="78" t="str">
        <f t="shared" ref="A9:A66" si="0">IF(B9&lt;&gt;"",A8+1,"")</f>
        <v/>
      </c>
      <c r="B9" s="66"/>
      <c r="C9" s="81"/>
      <c r="D9" s="81"/>
      <c r="E9" s="9"/>
      <c r="F9" s="67"/>
    </row>
    <row r="10" spans="1:12" ht="18" customHeight="1" thickBot="1" x14ac:dyDescent="0.2">
      <c r="A10" s="78" t="str">
        <f t="shared" si="0"/>
        <v/>
      </c>
      <c r="B10" s="66"/>
      <c r="C10" s="81"/>
      <c r="D10" s="81"/>
      <c r="E10" s="9"/>
      <c r="F10" s="67"/>
    </row>
    <row r="11" spans="1:12" ht="18" customHeight="1" thickBot="1" x14ac:dyDescent="0.2">
      <c r="A11" s="78" t="str">
        <f t="shared" si="0"/>
        <v/>
      </c>
      <c r="B11" s="67"/>
      <c r="C11" s="81"/>
      <c r="D11" s="81"/>
      <c r="E11" s="10"/>
      <c r="F11" s="67"/>
      <c r="H11" s="4"/>
      <c r="I11" s="5"/>
      <c r="J11" s="5"/>
      <c r="K11" s="5"/>
      <c r="L11" s="6"/>
    </row>
    <row r="12" spans="1:12" ht="18" customHeight="1" thickBot="1" x14ac:dyDescent="0.2">
      <c r="A12" s="78" t="str">
        <f t="shared" si="0"/>
        <v/>
      </c>
      <c r="B12" s="67"/>
      <c r="C12" s="81"/>
      <c r="D12" s="81"/>
      <c r="E12" s="10"/>
      <c r="F12" s="67"/>
      <c r="H12" s="4"/>
      <c r="I12" s="5"/>
      <c r="J12" s="5"/>
      <c r="K12" s="5"/>
      <c r="L12" s="6"/>
    </row>
    <row r="13" spans="1:12" ht="18" customHeight="1" thickBot="1" x14ac:dyDescent="0.2">
      <c r="A13" s="78" t="str">
        <f t="shared" si="0"/>
        <v/>
      </c>
      <c r="B13" s="67"/>
      <c r="C13" s="81"/>
      <c r="D13" s="81"/>
      <c r="E13" s="10"/>
      <c r="F13" s="67"/>
      <c r="H13" s="4"/>
      <c r="I13" s="5"/>
      <c r="J13" s="5"/>
      <c r="K13" s="5"/>
      <c r="L13" s="6"/>
    </row>
    <row r="14" spans="1:12" ht="18" customHeight="1" thickBot="1" x14ac:dyDescent="0.2">
      <c r="A14" s="78" t="str">
        <f t="shared" si="0"/>
        <v/>
      </c>
      <c r="B14" s="67"/>
      <c r="C14" s="81"/>
      <c r="D14" s="81"/>
      <c r="E14" s="10"/>
      <c r="F14" s="67"/>
      <c r="H14" s="4"/>
      <c r="I14" s="5"/>
      <c r="J14" s="5"/>
      <c r="K14" s="5"/>
      <c r="L14" s="6"/>
    </row>
    <row r="15" spans="1:12" ht="18" customHeight="1" thickBot="1" x14ac:dyDescent="0.2">
      <c r="A15" s="78" t="str">
        <f t="shared" si="0"/>
        <v/>
      </c>
      <c r="B15" s="67"/>
      <c r="C15" s="9"/>
      <c r="D15" s="82"/>
      <c r="E15" s="10"/>
      <c r="F15" s="67"/>
      <c r="H15" s="4"/>
      <c r="I15" s="5"/>
      <c r="J15" s="5"/>
      <c r="K15" s="5"/>
      <c r="L15" s="6"/>
    </row>
    <row r="16" spans="1:12" ht="18" customHeight="1" thickBot="1" x14ac:dyDescent="0.2">
      <c r="A16" s="78" t="str">
        <f t="shared" si="0"/>
        <v/>
      </c>
      <c r="B16" s="67"/>
      <c r="C16" s="81"/>
      <c r="D16" s="9"/>
      <c r="E16" s="10"/>
      <c r="F16" s="67"/>
      <c r="H16" s="4"/>
      <c r="I16" s="5"/>
      <c r="J16" s="5"/>
      <c r="K16" s="5"/>
      <c r="L16" s="6"/>
    </row>
    <row r="17" spans="1:12" ht="18" customHeight="1" thickBot="1" x14ac:dyDescent="0.2">
      <c r="A17" s="78" t="str">
        <f t="shared" si="0"/>
        <v/>
      </c>
      <c r="B17" s="67"/>
      <c r="C17" s="9"/>
      <c r="D17" s="82"/>
      <c r="E17" s="10"/>
      <c r="F17" s="67"/>
      <c r="H17" s="6"/>
      <c r="I17" s="5"/>
      <c r="J17" s="5"/>
      <c r="K17" s="7"/>
      <c r="L17" s="6"/>
    </row>
    <row r="18" spans="1:12" ht="18" customHeight="1" thickBot="1" x14ac:dyDescent="0.2">
      <c r="A18" s="78" t="str">
        <f t="shared" si="0"/>
        <v/>
      </c>
      <c r="B18" s="67"/>
      <c r="C18" s="9"/>
      <c r="D18" s="82"/>
      <c r="E18" s="10"/>
      <c r="F18" s="67"/>
      <c r="H18" s="6"/>
      <c r="I18" s="5"/>
      <c r="J18" s="5"/>
      <c r="K18" s="7"/>
      <c r="L18" s="6"/>
    </row>
    <row r="19" spans="1:12" ht="18" customHeight="1" thickBot="1" x14ac:dyDescent="0.2">
      <c r="A19" s="78" t="str">
        <f t="shared" si="0"/>
        <v/>
      </c>
      <c r="B19" s="67"/>
      <c r="C19" s="9"/>
      <c r="D19" s="82"/>
      <c r="E19" s="10"/>
      <c r="F19" s="67"/>
      <c r="H19" s="6"/>
      <c r="I19" s="5"/>
      <c r="J19" s="5"/>
      <c r="K19" s="7"/>
      <c r="L19" s="6"/>
    </row>
    <row r="20" spans="1:12" ht="18" customHeight="1" thickBot="1" x14ac:dyDescent="0.2">
      <c r="A20" s="78" t="str">
        <f t="shared" si="0"/>
        <v/>
      </c>
      <c r="B20" s="67"/>
      <c r="C20" s="9"/>
      <c r="D20" s="82"/>
      <c r="E20" s="10"/>
      <c r="F20" s="67"/>
      <c r="H20" s="6"/>
      <c r="I20" s="5"/>
      <c r="J20" s="5"/>
      <c r="K20" s="7"/>
      <c r="L20" s="6"/>
    </row>
    <row r="21" spans="1:12" ht="18" customHeight="1" thickBot="1" x14ac:dyDescent="0.2">
      <c r="A21" s="78" t="str">
        <f t="shared" si="0"/>
        <v/>
      </c>
      <c r="B21" s="67"/>
      <c r="C21" s="9"/>
      <c r="D21" s="82"/>
      <c r="E21" s="10"/>
      <c r="F21" s="67"/>
      <c r="H21" s="6"/>
      <c r="I21" s="5"/>
      <c r="J21" s="5"/>
      <c r="K21" s="7"/>
      <c r="L21" s="6"/>
    </row>
    <row r="22" spans="1:12" ht="18" customHeight="1" thickBot="1" x14ac:dyDescent="0.2">
      <c r="A22" s="78" t="str">
        <f t="shared" si="0"/>
        <v/>
      </c>
      <c r="B22" s="67"/>
      <c r="C22" s="9"/>
      <c r="D22" s="82"/>
      <c r="E22" s="10"/>
      <c r="F22" s="67"/>
      <c r="H22" s="6"/>
      <c r="I22" s="44" t="s">
        <v>78</v>
      </c>
      <c r="J22" s="43" t="s">
        <v>79</v>
      </c>
      <c r="K22" s="7"/>
      <c r="L22" s="6"/>
    </row>
    <row r="23" spans="1:12" ht="18" customHeight="1" thickBot="1" x14ac:dyDescent="0.2">
      <c r="A23" s="78" t="str">
        <f t="shared" si="0"/>
        <v/>
      </c>
      <c r="B23" s="67"/>
      <c r="C23" s="9"/>
      <c r="D23" s="82"/>
      <c r="E23" s="10"/>
      <c r="F23" s="67"/>
      <c r="H23" s="6"/>
      <c r="I23" s="43" t="s">
        <v>81</v>
      </c>
      <c r="J23" s="43" t="s">
        <v>83</v>
      </c>
      <c r="K23" s="7"/>
      <c r="L23" s="6"/>
    </row>
    <row r="24" spans="1:12" ht="18" customHeight="1" thickBot="1" x14ac:dyDescent="0.2">
      <c r="A24" s="78" t="str">
        <f t="shared" si="0"/>
        <v/>
      </c>
      <c r="B24" s="67"/>
      <c r="C24" s="9"/>
      <c r="D24" s="82"/>
      <c r="E24" s="10"/>
      <c r="F24" s="67"/>
      <c r="H24" s="6"/>
      <c r="I24" s="5"/>
      <c r="J24" s="5"/>
      <c r="K24" s="7"/>
      <c r="L24" s="6"/>
    </row>
    <row r="25" spans="1:12" ht="18" customHeight="1" thickBot="1" x14ac:dyDescent="0.2">
      <c r="A25" s="78" t="str">
        <f t="shared" si="0"/>
        <v/>
      </c>
      <c r="B25" s="67"/>
      <c r="C25" s="9"/>
      <c r="D25" s="82"/>
      <c r="E25" s="10"/>
      <c r="F25" s="67"/>
      <c r="H25" s="6"/>
      <c r="I25" s="5"/>
      <c r="J25" s="5"/>
      <c r="K25" s="7"/>
      <c r="L25" s="6"/>
    </row>
    <row r="26" spans="1:12" ht="18" customHeight="1" thickBot="1" x14ac:dyDescent="0.2">
      <c r="A26" s="78" t="str">
        <f t="shared" si="0"/>
        <v/>
      </c>
      <c r="B26" s="67"/>
      <c r="C26" s="9"/>
      <c r="D26" s="82"/>
      <c r="E26" s="10"/>
      <c r="F26" s="67"/>
      <c r="H26" s="6"/>
      <c r="I26" s="5"/>
      <c r="J26" s="5"/>
      <c r="K26" s="7"/>
      <c r="L26" s="6"/>
    </row>
    <row r="27" spans="1:12" ht="18" customHeight="1" thickBot="1" x14ac:dyDescent="0.2">
      <c r="A27" s="78" t="str">
        <f t="shared" si="0"/>
        <v/>
      </c>
      <c r="B27" s="67"/>
      <c r="C27" s="9"/>
      <c r="D27" s="82"/>
      <c r="E27" s="10"/>
      <c r="F27" s="67"/>
      <c r="H27" s="6"/>
      <c r="I27" s="5"/>
      <c r="J27" s="5"/>
      <c r="K27" s="7"/>
      <c r="L27" s="6"/>
    </row>
    <row r="28" spans="1:12" ht="18" customHeight="1" thickBot="1" x14ac:dyDescent="0.2">
      <c r="A28" s="78" t="str">
        <f t="shared" si="0"/>
        <v/>
      </c>
      <c r="B28" s="67"/>
      <c r="C28" s="9"/>
      <c r="D28" s="82"/>
      <c r="E28" s="10"/>
      <c r="F28" s="67"/>
      <c r="H28" s="6"/>
      <c r="I28" s="5"/>
      <c r="J28" s="5"/>
      <c r="K28" s="7"/>
      <c r="L28" s="6"/>
    </row>
    <row r="29" spans="1:12" ht="18" customHeight="1" thickBot="1" x14ac:dyDescent="0.2">
      <c r="A29" s="78" t="str">
        <f t="shared" si="0"/>
        <v/>
      </c>
      <c r="B29" s="67"/>
      <c r="C29" s="9"/>
      <c r="D29" s="82"/>
      <c r="E29" s="10"/>
      <c r="F29" s="67"/>
      <c r="H29" s="6"/>
      <c r="I29" s="5"/>
      <c r="J29" s="5"/>
      <c r="K29" s="7"/>
      <c r="L29" s="6"/>
    </row>
    <row r="30" spans="1:12" ht="18" customHeight="1" thickBot="1" x14ac:dyDescent="0.2">
      <c r="A30" s="78" t="str">
        <f t="shared" si="0"/>
        <v/>
      </c>
      <c r="B30" s="67"/>
      <c r="C30" s="9"/>
      <c r="D30" s="82"/>
      <c r="E30" s="10"/>
      <c r="F30" s="67"/>
      <c r="H30" s="6"/>
      <c r="I30" s="5"/>
      <c r="J30" s="5"/>
      <c r="K30" s="7"/>
      <c r="L30" s="6"/>
    </row>
    <row r="31" spans="1:12" ht="18" customHeight="1" thickBot="1" x14ac:dyDescent="0.2">
      <c r="A31" s="78" t="str">
        <f t="shared" si="0"/>
        <v/>
      </c>
      <c r="B31" s="67"/>
      <c r="C31" s="81"/>
      <c r="D31" s="9"/>
      <c r="E31" s="10"/>
      <c r="F31" s="67"/>
      <c r="H31" s="6"/>
      <c r="I31" s="5"/>
      <c r="J31" s="5"/>
      <c r="K31" s="7"/>
      <c r="L31" s="6"/>
    </row>
    <row r="32" spans="1:12" ht="18" customHeight="1" thickBot="1" x14ac:dyDescent="0.2">
      <c r="A32" s="78" t="str">
        <f t="shared" si="0"/>
        <v/>
      </c>
      <c r="B32" s="67"/>
      <c r="C32" s="81"/>
      <c r="D32" s="9"/>
      <c r="E32" s="10"/>
      <c r="F32" s="67"/>
      <c r="H32" s="6"/>
      <c r="I32" s="5"/>
      <c r="J32" s="5"/>
      <c r="K32" s="7"/>
      <c r="L32" s="6"/>
    </row>
    <row r="33" spans="1:12" ht="18" customHeight="1" thickBot="1" x14ac:dyDescent="0.2">
      <c r="A33" s="78" t="str">
        <f t="shared" si="0"/>
        <v/>
      </c>
      <c r="B33" s="67"/>
      <c r="C33" s="81"/>
      <c r="D33" s="9"/>
      <c r="E33" s="10"/>
      <c r="F33" s="67"/>
      <c r="H33" s="6"/>
      <c r="I33" s="5"/>
      <c r="J33" s="5"/>
      <c r="K33" s="7"/>
      <c r="L33" s="6"/>
    </row>
    <row r="34" spans="1:12" ht="18" customHeight="1" thickBot="1" x14ac:dyDescent="0.2">
      <c r="A34" s="78" t="str">
        <f t="shared" si="0"/>
        <v/>
      </c>
      <c r="B34" s="67"/>
      <c r="C34" s="81"/>
      <c r="D34" s="9"/>
      <c r="E34" s="10"/>
      <c r="F34" s="67"/>
      <c r="H34" s="6"/>
      <c r="I34" s="5"/>
      <c r="J34" s="5"/>
      <c r="K34" s="7"/>
      <c r="L34" s="6"/>
    </row>
    <row r="35" spans="1:12" ht="18" customHeight="1" thickBot="1" x14ac:dyDescent="0.2">
      <c r="A35" s="78" t="str">
        <f t="shared" si="0"/>
        <v/>
      </c>
      <c r="B35" s="67"/>
      <c r="C35" s="9"/>
      <c r="D35" s="82"/>
      <c r="E35" s="10"/>
      <c r="F35" s="67"/>
      <c r="H35" s="6"/>
      <c r="I35" s="5"/>
      <c r="J35" s="5"/>
      <c r="K35" s="7"/>
      <c r="L35" s="6"/>
    </row>
    <row r="36" spans="1:12" ht="18" customHeight="1" thickBot="1" x14ac:dyDescent="0.2">
      <c r="A36" s="78" t="str">
        <f t="shared" si="0"/>
        <v/>
      </c>
      <c r="B36" s="67"/>
      <c r="C36" s="9"/>
      <c r="D36" s="82"/>
      <c r="E36" s="10"/>
      <c r="F36" s="67"/>
      <c r="H36" s="6"/>
      <c r="I36" s="5"/>
      <c r="J36" s="5"/>
      <c r="K36" s="7"/>
      <c r="L36" s="6"/>
    </row>
    <row r="37" spans="1:12" ht="18" customHeight="1" thickBot="1" x14ac:dyDescent="0.2">
      <c r="A37" s="78" t="str">
        <f t="shared" si="0"/>
        <v/>
      </c>
      <c r="B37" s="67"/>
      <c r="C37" s="9"/>
      <c r="D37" s="82"/>
      <c r="E37" s="10"/>
      <c r="F37" s="67"/>
      <c r="H37" s="6"/>
      <c r="I37" s="5"/>
      <c r="J37" s="5"/>
      <c r="K37" s="7"/>
      <c r="L37" s="6"/>
    </row>
    <row r="38" spans="1:12" ht="18" customHeight="1" thickBot="1" x14ac:dyDescent="0.2">
      <c r="A38" s="78" t="str">
        <f t="shared" si="0"/>
        <v/>
      </c>
      <c r="B38" s="67"/>
      <c r="C38" s="9"/>
      <c r="D38" s="82"/>
      <c r="E38" s="10"/>
      <c r="F38" s="67"/>
      <c r="H38" s="6"/>
      <c r="I38" s="5"/>
      <c r="J38" s="5"/>
      <c r="K38" s="7"/>
      <c r="L38" s="6"/>
    </row>
    <row r="39" spans="1:12" ht="18" customHeight="1" thickBot="1" x14ac:dyDescent="0.2">
      <c r="A39" s="78" t="str">
        <f t="shared" si="0"/>
        <v/>
      </c>
      <c r="B39" s="67"/>
      <c r="C39" s="9"/>
      <c r="D39" s="82"/>
      <c r="E39" s="10"/>
      <c r="F39" s="67"/>
      <c r="H39" s="6"/>
      <c r="I39" s="5"/>
      <c r="J39" s="5"/>
      <c r="K39" s="7"/>
      <c r="L39" s="6"/>
    </row>
    <row r="40" spans="1:12" ht="18" customHeight="1" thickBot="1" x14ac:dyDescent="0.2">
      <c r="A40" s="78" t="str">
        <f t="shared" si="0"/>
        <v/>
      </c>
      <c r="B40" s="67"/>
      <c r="C40" s="9"/>
      <c r="D40" s="82"/>
      <c r="E40" s="10"/>
      <c r="F40" s="67"/>
      <c r="H40" s="6"/>
      <c r="I40" s="5"/>
      <c r="J40" s="5"/>
      <c r="K40" s="7"/>
      <c r="L40" s="6"/>
    </row>
    <row r="41" spans="1:12" ht="18" customHeight="1" thickBot="1" x14ac:dyDescent="0.2">
      <c r="A41" s="78" t="str">
        <f t="shared" si="0"/>
        <v/>
      </c>
      <c r="B41" s="67"/>
      <c r="C41" s="9"/>
      <c r="D41" s="82"/>
      <c r="E41" s="10"/>
      <c r="F41" s="67"/>
      <c r="H41" s="6"/>
      <c r="I41" s="5"/>
      <c r="J41" s="5"/>
      <c r="K41" s="7"/>
      <c r="L41" s="6"/>
    </row>
    <row r="42" spans="1:12" ht="18" customHeight="1" thickBot="1" x14ac:dyDescent="0.2">
      <c r="A42" s="78" t="str">
        <f t="shared" si="0"/>
        <v/>
      </c>
      <c r="B42" s="67"/>
      <c r="C42" s="9"/>
      <c r="D42" s="82"/>
      <c r="E42" s="10"/>
      <c r="F42" s="67"/>
      <c r="H42" s="6"/>
      <c r="I42" s="5"/>
      <c r="J42" s="5"/>
      <c r="K42" s="7"/>
      <c r="L42" s="6"/>
    </row>
    <row r="43" spans="1:12" ht="18" customHeight="1" thickBot="1" x14ac:dyDescent="0.2">
      <c r="A43" s="78" t="str">
        <f t="shared" si="0"/>
        <v/>
      </c>
      <c r="B43" s="67"/>
      <c r="C43" s="9"/>
      <c r="D43" s="82"/>
      <c r="E43" s="10"/>
      <c r="F43" s="67"/>
      <c r="H43" s="6"/>
      <c r="I43" s="5"/>
      <c r="J43" s="5"/>
      <c r="K43" s="7"/>
      <c r="L43" s="6"/>
    </row>
    <row r="44" spans="1:12" ht="18" customHeight="1" thickBot="1" x14ac:dyDescent="0.2">
      <c r="A44" s="78" t="str">
        <f t="shared" si="0"/>
        <v/>
      </c>
      <c r="B44" s="67"/>
      <c r="C44" s="9"/>
      <c r="D44" s="82"/>
      <c r="E44" s="10"/>
      <c r="F44" s="67"/>
      <c r="H44" s="6"/>
      <c r="I44" s="5"/>
      <c r="J44" s="5"/>
      <c r="K44" s="7"/>
      <c r="L44" s="6"/>
    </row>
    <row r="45" spans="1:12" ht="18" customHeight="1" thickBot="1" x14ac:dyDescent="0.2">
      <c r="A45" s="78" t="str">
        <f t="shared" si="0"/>
        <v/>
      </c>
      <c r="B45" s="67"/>
      <c r="C45" s="9"/>
      <c r="D45" s="82"/>
      <c r="E45" s="10"/>
      <c r="F45" s="67"/>
      <c r="H45" s="6"/>
      <c r="I45" s="5"/>
      <c r="J45" s="5"/>
      <c r="K45" s="7"/>
      <c r="L45" s="6"/>
    </row>
    <row r="46" spans="1:12" ht="18" customHeight="1" thickBot="1" x14ac:dyDescent="0.2">
      <c r="A46" s="78" t="str">
        <f t="shared" si="0"/>
        <v/>
      </c>
      <c r="B46" s="67"/>
      <c r="C46" s="9"/>
      <c r="D46" s="82"/>
      <c r="E46" s="10"/>
      <c r="F46" s="67"/>
      <c r="H46" s="6"/>
      <c r="I46" s="5"/>
      <c r="J46" s="5"/>
      <c r="K46" s="7"/>
      <c r="L46" s="6"/>
    </row>
    <row r="47" spans="1:12" ht="18" customHeight="1" thickBot="1" x14ac:dyDescent="0.2">
      <c r="A47" s="78" t="str">
        <f t="shared" si="0"/>
        <v/>
      </c>
      <c r="B47" s="67"/>
      <c r="C47" s="9"/>
      <c r="D47" s="82"/>
      <c r="E47" s="10"/>
      <c r="F47" s="67"/>
      <c r="H47" s="6"/>
      <c r="I47" s="5"/>
      <c r="J47" s="5"/>
      <c r="K47" s="7"/>
      <c r="L47" s="6"/>
    </row>
    <row r="48" spans="1:12" ht="18" customHeight="1" thickBot="1" x14ac:dyDescent="0.2">
      <c r="A48" s="78" t="str">
        <f t="shared" si="0"/>
        <v/>
      </c>
      <c r="B48" s="67"/>
      <c r="C48" s="9"/>
      <c r="D48" s="82"/>
      <c r="E48" s="10"/>
      <c r="F48" s="67"/>
      <c r="H48" s="6"/>
      <c r="I48" s="5"/>
      <c r="J48" s="5"/>
      <c r="K48" s="7"/>
      <c r="L48" s="6"/>
    </row>
    <row r="49" spans="1:12" ht="18" customHeight="1" thickBot="1" x14ac:dyDescent="0.2">
      <c r="A49" s="78" t="str">
        <f t="shared" si="0"/>
        <v/>
      </c>
      <c r="B49" s="67"/>
      <c r="C49" s="9"/>
      <c r="D49" s="82"/>
      <c r="E49" s="10"/>
      <c r="F49" s="67"/>
      <c r="H49" s="6"/>
      <c r="I49" s="5"/>
      <c r="J49" s="5"/>
      <c r="K49" s="7"/>
      <c r="L49" s="6"/>
    </row>
    <row r="50" spans="1:12" ht="18" customHeight="1" thickBot="1" x14ac:dyDescent="0.2">
      <c r="A50" s="78" t="str">
        <f t="shared" si="0"/>
        <v/>
      </c>
      <c r="B50" s="67"/>
      <c r="C50" s="9"/>
      <c r="D50" s="82"/>
      <c r="E50" s="10"/>
      <c r="F50" s="67"/>
      <c r="H50" s="6"/>
      <c r="I50" s="5"/>
      <c r="J50" s="5"/>
      <c r="K50" s="7"/>
      <c r="L50" s="6"/>
    </row>
    <row r="51" spans="1:12" ht="18" customHeight="1" thickBot="1" x14ac:dyDescent="0.2">
      <c r="A51" s="78" t="str">
        <f t="shared" si="0"/>
        <v/>
      </c>
      <c r="B51" s="67"/>
      <c r="C51" s="81"/>
      <c r="D51" s="9"/>
      <c r="E51" s="10"/>
      <c r="F51" s="67"/>
      <c r="H51" s="6"/>
      <c r="I51" s="5"/>
      <c r="J51" s="5"/>
      <c r="K51" s="7"/>
      <c r="L51" s="6"/>
    </row>
    <row r="52" spans="1:12" ht="18" customHeight="1" thickBot="1" x14ac:dyDescent="0.2">
      <c r="A52" s="78" t="str">
        <f t="shared" si="0"/>
        <v/>
      </c>
      <c r="B52" s="71"/>
      <c r="C52" s="81"/>
      <c r="D52" s="9"/>
      <c r="E52" s="11"/>
      <c r="F52" s="68"/>
      <c r="H52" s="6"/>
      <c r="I52" s="5"/>
      <c r="J52" s="5"/>
      <c r="K52" s="7"/>
      <c r="L52" s="6"/>
    </row>
    <row r="53" spans="1:12" ht="18" customHeight="1" thickBot="1" x14ac:dyDescent="0.2">
      <c r="A53" s="78" t="str">
        <f t="shared" si="0"/>
        <v/>
      </c>
      <c r="B53" s="71"/>
      <c r="C53" s="81"/>
      <c r="D53" s="9"/>
      <c r="E53" s="11"/>
      <c r="F53" s="68"/>
      <c r="H53" s="6"/>
      <c r="I53" s="5"/>
      <c r="J53" s="5"/>
      <c r="K53" s="7"/>
      <c r="L53" s="6"/>
    </row>
    <row r="54" spans="1:12" ht="18" customHeight="1" thickBot="1" x14ac:dyDescent="0.2">
      <c r="A54" s="78" t="str">
        <f t="shared" si="0"/>
        <v/>
      </c>
      <c r="B54" s="71"/>
      <c r="C54" s="81"/>
      <c r="D54" s="9"/>
      <c r="E54" s="11"/>
      <c r="F54" s="68"/>
      <c r="H54" s="6"/>
      <c r="I54" s="5"/>
      <c r="J54" s="5"/>
      <c r="K54" s="7"/>
      <c r="L54" s="6"/>
    </row>
    <row r="55" spans="1:12" ht="18" customHeight="1" thickBot="1" x14ac:dyDescent="0.2">
      <c r="A55" s="78" t="str">
        <f t="shared" si="0"/>
        <v/>
      </c>
      <c r="B55" s="71"/>
      <c r="C55" s="11"/>
      <c r="D55" s="12"/>
      <c r="E55" s="11"/>
      <c r="F55" s="68"/>
      <c r="H55" s="6"/>
      <c r="I55" s="5"/>
      <c r="J55" s="5"/>
      <c r="K55" s="7"/>
      <c r="L55" s="6"/>
    </row>
    <row r="56" spans="1:12" ht="18" customHeight="1" thickBot="1" x14ac:dyDescent="0.2">
      <c r="A56" s="78" t="str">
        <f t="shared" si="0"/>
        <v/>
      </c>
      <c r="B56" s="71"/>
      <c r="C56" s="11"/>
      <c r="D56" s="12"/>
      <c r="E56" s="11"/>
      <c r="F56" s="68"/>
      <c r="H56" s="6"/>
      <c r="I56" s="5"/>
      <c r="J56" s="5"/>
      <c r="K56" s="7"/>
      <c r="L56" s="6"/>
    </row>
    <row r="57" spans="1:12" ht="18" customHeight="1" thickBot="1" x14ac:dyDescent="0.2">
      <c r="A57" s="78" t="str">
        <f t="shared" si="0"/>
        <v/>
      </c>
      <c r="B57" s="71"/>
      <c r="C57" s="11"/>
      <c r="D57" s="12"/>
      <c r="E57" s="11"/>
      <c r="F57" s="68"/>
      <c r="H57" s="6"/>
      <c r="I57" s="5"/>
      <c r="J57" s="5"/>
      <c r="K57" s="7"/>
      <c r="L57" s="6"/>
    </row>
    <row r="58" spans="1:12" ht="18" customHeight="1" thickBot="1" x14ac:dyDescent="0.2">
      <c r="A58" s="78" t="str">
        <f t="shared" si="0"/>
        <v/>
      </c>
      <c r="B58" s="71"/>
      <c r="C58" s="11"/>
      <c r="D58" s="12"/>
      <c r="E58" s="11"/>
      <c r="F58" s="68"/>
      <c r="H58" s="6"/>
      <c r="I58" s="5"/>
      <c r="J58" s="5"/>
      <c r="K58" s="7"/>
      <c r="L58" s="6"/>
    </row>
    <row r="59" spans="1:12" ht="18" customHeight="1" thickBot="1" x14ac:dyDescent="0.2">
      <c r="A59" s="78" t="str">
        <f t="shared" si="0"/>
        <v/>
      </c>
      <c r="B59" s="71"/>
      <c r="C59" s="11"/>
      <c r="D59" s="12"/>
      <c r="E59" s="11"/>
      <c r="F59" s="68"/>
    </row>
    <row r="60" spans="1:12" ht="18" customHeight="1" thickBot="1" x14ac:dyDescent="0.2">
      <c r="A60" s="78" t="str">
        <f t="shared" si="0"/>
        <v/>
      </c>
      <c r="B60" s="71"/>
      <c r="C60" s="11"/>
      <c r="D60" s="12"/>
      <c r="E60" s="11"/>
      <c r="F60" s="68"/>
    </row>
    <row r="61" spans="1:12" ht="18" customHeight="1" thickBot="1" x14ac:dyDescent="0.2">
      <c r="A61" s="78" t="str">
        <f t="shared" si="0"/>
        <v/>
      </c>
      <c r="B61" s="71"/>
      <c r="C61" s="11"/>
      <c r="D61" s="12"/>
      <c r="E61" s="11"/>
      <c r="F61" s="68"/>
    </row>
    <row r="62" spans="1:12" ht="18" customHeight="1" thickBot="1" x14ac:dyDescent="0.2">
      <c r="A62" s="78" t="str">
        <f t="shared" si="0"/>
        <v/>
      </c>
      <c r="B62" s="71"/>
      <c r="C62" s="11"/>
      <c r="D62" s="12"/>
      <c r="E62" s="11"/>
      <c r="F62" s="68"/>
    </row>
    <row r="63" spans="1:12" ht="18" customHeight="1" thickBot="1" x14ac:dyDescent="0.2">
      <c r="A63" s="78" t="str">
        <f t="shared" si="0"/>
        <v/>
      </c>
      <c r="B63" s="71"/>
      <c r="C63" s="11"/>
      <c r="D63" s="12"/>
      <c r="E63" s="11"/>
      <c r="F63" s="68"/>
    </row>
    <row r="64" spans="1:12" ht="18" customHeight="1" thickBot="1" x14ac:dyDescent="0.2">
      <c r="A64" s="78" t="str">
        <f t="shared" si="0"/>
        <v/>
      </c>
      <c r="B64" s="71"/>
      <c r="C64" s="11"/>
      <c r="D64" s="12"/>
      <c r="E64" s="11"/>
      <c r="F64" s="68"/>
    </row>
    <row r="65" spans="1:6" ht="18" customHeight="1" thickBot="1" x14ac:dyDescent="0.2">
      <c r="A65" s="78" t="str">
        <f t="shared" si="0"/>
        <v/>
      </c>
      <c r="B65" s="71"/>
      <c r="C65" s="11"/>
      <c r="D65" s="12"/>
      <c r="E65" s="11"/>
      <c r="F65" s="68"/>
    </row>
    <row r="66" spans="1:6" ht="18" customHeight="1" thickBot="1" x14ac:dyDescent="0.2">
      <c r="A66" s="78" t="str">
        <f t="shared" si="0"/>
        <v/>
      </c>
      <c r="B66" s="67"/>
      <c r="C66" s="10"/>
      <c r="D66" s="9"/>
      <c r="E66" s="10"/>
      <c r="F66" s="67"/>
    </row>
  </sheetData>
  <sheetProtection password="BDD5" sheet="1" objects="1" scenarios="1" selectLockedCells="1"/>
  <phoneticPr fontId="3"/>
  <dataValidations count="2">
    <dataValidation type="list" allowBlank="1" showInputMessage="1" showErrorMessage="1" sqref="C7:C66" xr:uid="{00000000-0002-0000-0000-000000000000}">
      <formula1>$I$22:$I$23</formula1>
    </dataValidation>
    <dataValidation type="list" allowBlank="1" showInputMessage="1" showErrorMessage="1" sqref="D7:D66" xr:uid="{00000000-0002-0000-0000-000001000000}">
      <formula1>$J$22:$J$23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F0"/>
  </sheetPr>
  <dimension ref="A1:K28"/>
  <sheetViews>
    <sheetView zoomScaleNormal="100" workbookViewId="0">
      <selection activeCell="B6" sqref="B6"/>
    </sheetView>
  </sheetViews>
  <sheetFormatPr defaultColWidth="9" defaultRowHeight="13.5" x14ac:dyDescent="0.15"/>
  <cols>
    <col min="1" max="1" width="5.125" style="13" customWidth="1"/>
    <col min="2" max="2" width="22.5" style="13" customWidth="1"/>
    <col min="3" max="3" width="28.5" style="14" customWidth="1"/>
    <col min="4" max="4" width="18.625" style="13" customWidth="1"/>
    <col min="5" max="5" width="17.5" style="13" customWidth="1"/>
    <col min="6" max="6" width="7.125" style="13" customWidth="1"/>
    <col min="7" max="16384" width="9" style="13"/>
  </cols>
  <sheetData>
    <row r="1" spans="1:6" ht="27" customHeight="1" thickBot="1" x14ac:dyDescent="0.2">
      <c r="A1" s="35" t="s">
        <v>73</v>
      </c>
    </row>
    <row r="2" spans="1:6" x14ac:dyDescent="0.15">
      <c r="A2" s="45" t="s">
        <v>0</v>
      </c>
      <c r="B2" s="46" t="s">
        <v>12</v>
      </c>
      <c r="C2" s="47" t="s">
        <v>1</v>
      </c>
      <c r="D2" s="48" t="s">
        <v>13</v>
      </c>
      <c r="E2" s="45" t="s">
        <v>14</v>
      </c>
    </row>
    <row r="3" spans="1:6" ht="14.25" thickBot="1" x14ac:dyDescent="0.2">
      <c r="A3" s="49"/>
      <c r="B3" s="41" t="s">
        <v>11</v>
      </c>
      <c r="C3" s="42"/>
      <c r="D3" s="38" t="s">
        <v>11</v>
      </c>
      <c r="E3" s="49"/>
    </row>
    <row r="4" spans="1:6" ht="14.25" thickTop="1" x14ac:dyDescent="0.15">
      <c r="A4" s="53"/>
      <c r="B4" s="55" t="s">
        <v>15</v>
      </c>
      <c r="C4" s="56" t="s">
        <v>17</v>
      </c>
      <c r="D4" s="54" t="s">
        <v>21</v>
      </c>
      <c r="E4" s="59" t="s">
        <v>18</v>
      </c>
      <c r="F4" s="15"/>
    </row>
    <row r="5" spans="1:6" ht="14.25" thickBot="1" x14ac:dyDescent="0.2">
      <c r="A5" s="50"/>
      <c r="B5" s="57" t="s">
        <v>15</v>
      </c>
      <c r="C5" s="58" t="s">
        <v>16</v>
      </c>
      <c r="D5" s="52" t="s">
        <v>19</v>
      </c>
      <c r="E5" s="60" t="s">
        <v>20</v>
      </c>
      <c r="F5" s="15"/>
    </row>
    <row r="6" spans="1:6" ht="15.75" customHeight="1" thickBot="1" x14ac:dyDescent="0.2">
      <c r="A6" s="51">
        <v>1</v>
      </c>
      <c r="B6" s="62"/>
      <c r="C6" s="61"/>
      <c r="D6" s="89"/>
      <c r="E6" s="61"/>
    </row>
    <row r="7" spans="1:6" ht="15.75" customHeight="1" thickBot="1" x14ac:dyDescent="0.2">
      <c r="A7" s="51" t="str">
        <f>IF(C7&lt;&gt;"",A6+1,"")</f>
        <v/>
      </c>
      <c r="B7" s="62"/>
      <c r="C7" s="61"/>
      <c r="D7" s="89"/>
      <c r="E7" s="61"/>
    </row>
    <row r="8" spans="1:6" ht="15.75" customHeight="1" thickBot="1" x14ac:dyDescent="0.2">
      <c r="A8" s="51" t="str">
        <f t="shared" ref="A8:A28" si="0">IF(C8&lt;&gt;"",A7+1,"")</f>
        <v/>
      </c>
      <c r="B8" s="62"/>
      <c r="C8" s="61"/>
      <c r="D8" s="89"/>
      <c r="E8" s="61"/>
    </row>
    <row r="9" spans="1:6" ht="15.75" customHeight="1" thickBot="1" x14ac:dyDescent="0.2">
      <c r="A9" s="51" t="str">
        <f t="shared" si="0"/>
        <v/>
      </c>
      <c r="B9" s="62"/>
      <c r="C9" s="61"/>
      <c r="D9" s="89"/>
      <c r="E9" s="61"/>
    </row>
    <row r="10" spans="1:6" ht="15.75" customHeight="1" thickBot="1" x14ac:dyDescent="0.2">
      <c r="A10" s="51" t="str">
        <f t="shared" si="0"/>
        <v/>
      </c>
      <c r="B10" s="62"/>
      <c r="C10" s="61"/>
      <c r="D10" s="89"/>
      <c r="E10" s="61"/>
    </row>
    <row r="11" spans="1:6" ht="15.75" customHeight="1" thickBot="1" x14ac:dyDescent="0.2">
      <c r="A11" s="51" t="str">
        <f t="shared" si="0"/>
        <v/>
      </c>
      <c r="B11" s="62"/>
      <c r="C11" s="61"/>
      <c r="D11" s="89"/>
      <c r="E11" s="61"/>
    </row>
    <row r="12" spans="1:6" ht="15.75" customHeight="1" thickBot="1" x14ac:dyDescent="0.2">
      <c r="A12" s="51" t="str">
        <f t="shared" si="0"/>
        <v/>
      </c>
      <c r="B12" s="62"/>
      <c r="C12" s="61"/>
      <c r="D12" s="89"/>
      <c r="E12" s="61"/>
    </row>
    <row r="13" spans="1:6" ht="15.75" customHeight="1" thickBot="1" x14ac:dyDescent="0.2">
      <c r="A13" s="51" t="str">
        <f t="shared" si="0"/>
        <v/>
      </c>
      <c r="B13" s="62"/>
      <c r="C13" s="61"/>
      <c r="D13" s="89"/>
      <c r="E13" s="61"/>
    </row>
    <row r="14" spans="1:6" ht="15.75" customHeight="1" thickBot="1" x14ac:dyDescent="0.2">
      <c r="A14" s="51" t="str">
        <f t="shared" si="0"/>
        <v/>
      </c>
      <c r="B14" s="62"/>
      <c r="C14" s="61"/>
      <c r="D14" s="89"/>
      <c r="E14" s="61"/>
    </row>
    <row r="15" spans="1:6" ht="15.75" customHeight="1" thickBot="1" x14ac:dyDescent="0.2">
      <c r="A15" s="51" t="str">
        <f t="shared" si="0"/>
        <v/>
      </c>
      <c r="B15" s="62"/>
      <c r="C15" s="61"/>
      <c r="D15" s="89"/>
      <c r="E15" s="61"/>
    </row>
    <row r="16" spans="1:6" ht="15.75" customHeight="1" thickBot="1" x14ac:dyDescent="0.2">
      <c r="A16" s="51" t="str">
        <f t="shared" si="0"/>
        <v/>
      </c>
      <c r="B16" s="62"/>
      <c r="C16" s="61"/>
      <c r="D16" s="89"/>
      <c r="E16" s="61"/>
    </row>
    <row r="17" spans="1:11" ht="15.75" customHeight="1" thickBot="1" x14ac:dyDescent="0.2">
      <c r="A17" s="51" t="str">
        <f t="shared" si="0"/>
        <v/>
      </c>
      <c r="B17" s="62"/>
      <c r="C17" s="61"/>
      <c r="D17" s="89"/>
      <c r="E17" s="61"/>
    </row>
    <row r="18" spans="1:11" ht="15.75" customHeight="1" thickBot="1" x14ac:dyDescent="0.2">
      <c r="A18" s="51" t="str">
        <f t="shared" si="0"/>
        <v/>
      </c>
      <c r="B18" s="63"/>
      <c r="C18" s="64"/>
      <c r="D18" s="89"/>
      <c r="E18" s="64"/>
    </row>
    <row r="19" spans="1:11" ht="15.75" customHeight="1" thickBot="1" x14ac:dyDescent="0.2">
      <c r="A19" s="51" t="str">
        <f t="shared" si="0"/>
        <v/>
      </c>
      <c r="B19" s="65"/>
      <c r="C19" s="66"/>
      <c r="D19" s="89"/>
      <c r="E19" s="69"/>
    </row>
    <row r="20" spans="1:11" ht="15.75" customHeight="1" thickBot="1" x14ac:dyDescent="0.2">
      <c r="A20" s="51" t="str">
        <f t="shared" si="0"/>
        <v/>
      </c>
      <c r="B20" s="65"/>
      <c r="C20" s="66"/>
      <c r="D20" s="89"/>
      <c r="E20" s="69"/>
    </row>
    <row r="21" spans="1:11" ht="15.75" customHeight="1" thickBot="1" x14ac:dyDescent="0.2">
      <c r="A21" s="51" t="str">
        <f t="shared" si="0"/>
        <v/>
      </c>
      <c r="B21" s="65"/>
      <c r="C21" s="67"/>
      <c r="D21" s="89"/>
      <c r="E21" s="70"/>
      <c r="G21" s="16"/>
      <c r="H21" s="17"/>
      <c r="I21" s="17"/>
      <c r="J21" s="17"/>
      <c r="K21" s="18"/>
    </row>
    <row r="22" spans="1:11" ht="15.75" customHeight="1" thickBot="1" x14ac:dyDescent="0.2">
      <c r="A22" s="51" t="str">
        <f t="shared" si="0"/>
        <v/>
      </c>
      <c r="B22" s="65"/>
      <c r="C22" s="67"/>
      <c r="D22" s="89"/>
      <c r="E22" s="70"/>
      <c r="G22" s="16"/>
      <c r="H22" s="17"/>
      <c r="I22" s="17"/>
      <c r="J22" s="17"/>
      <c r="K22" s="18"/>
    </row>
    <row r="23" spans="1:11" ht="15.75" customHeight="1" thickBot="1" x14ac:dyDescent="0.2">
      <c r="A23" s="51" t="str">
        <f t="shared" si="0"/>
        <v/>
      </c>
      <c r="B23" s="65"/>
      <c r="C23" s="67"/>
      <c r="D23" s="89"/>
      <c r="E23" s="70"/>
      <c r="G23" s="16"/>
      <c r="H23" s="17"/>
      <c r="I23" s="17"/>
      <c r="J23" s="17"/>
      <c r="K23" s="18"/>
    </row>
    <row r="24" spans="1:11" ht="15.75" customHeight="1" thickBot="1" x14ac:dyDescent="0.2">
      <c r="A24" s="51" t="str">
        <f t="shared" si="0"/>
        <v/>
      </c>
      <c r="B24" s="65"/>
      <c r="C24" s="67"/>
      <c r="D24" s="89"/>
      <c r="E24" s="70"/>
    </row>
    <row r="25" spans="1:11" ht="15.75" customHeight="1" thickBot="1" x14ac:dyDescent="0.2">
      <c r="A25" s="51" t="str">
        <f t="shared" si="0"/>
        <v/>
      </c>
      <c r="B25" s="65"/>
      <c r="C25" s="67"/>
      <c r="D25" s="89"/>
      <c r="E25" s="70"/>
    </row>
    <row r="26" spans="1:11" ht="15.75" customHeight="1" thickBot="1" x14ac:dyDescent="0.2">
      <c r="A26" s="51" t="str">
        <f t="shared" si="0"/>
        <v/>
      </c>
      <c r="B26" s="65"/>
      <c r="C26" s="67"/>
      <c r="D26" s="89"/>
      <c r="E26" s="70"/>
    </row>
    <row r="27" spans="1:11" ht="15.75" customHeight="1" thickBot="1" x14ac:dyDescent="0.2">
      <c r="A27" s="51" t="str">
        <f t="shared" si="0"/>
        <v/>
      </c>
      <c r="B27" s="65"/>
      <c r="C27" s="67"/>
      <c r="D27" s="89"/>
      <c r="E27" s="70"/>
    </row>
    <row r="28" spans="1:11" ht="15.75" customHeight="1" thickBot="1" x14ac:dyDescent="0.2">
      <c r="A28" s="51" t="str">
        <f t="shared" si="0"/>
        <v/>
      </c>
      <c r="B28" s="65"/>
      <c r="C28" s="68"/>
      <c r="D28" s="89"/>
      <c r="E28" s="71"/>
    </row>
  </sheetData>
  <sheetProtection password="BDD5" sheet="1" objects="1" scenarios="1" selectLockedCells="1"/>
  <phoneticPr fontId="3"/>
  <pageMargins left="0.78740157480314965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00B0F0"/>
  </sheetPr>
  <dimension ref="A1:P23"/>
  <sheetViews>
    <sheetView tabSelected="1" zoomScaleNormal="100" workbookViewId="0">
      <selection activeCell="C21" sqref="C21:F21"/>
    </sheetView>
  </sheetViews>
  <sheetFormatPr defaultColWidth="9" defaultRowHeight="13.5" x14ac:dyDescent="0.15"/>
  <cols>
    <col min="1" max="1" width="4.625" style="13" customWidth="1"/>
    <col min="2" max="2" width="25.625" style="13" customWidth="1"/>
    <col min="3" max="3" width="16.125" style="13" customWidth="1"/>
    <col min="4" max="4" width="18.125" style="13" customWidth="1"/>
    <col min="5" max="5" width="20.375" style="13" customWidth="1"/>
    <col min="6" max="6" width="16.75" style="13" customWidth="1"/>
    <col min="7" max="7" width="6.75" style="13" customWidth="1"/>
    <col min="8" max="8" width="5" style="13" customWidth="1"/>
    <col min="9" max="9" width="7.125" style="13" customWidth="1"/>
    <col min="10" max="10" width="4.625" style="13" customWidth="1"/>
    <col min="11" max="11" width="9" style="13"/>
    <col min="12" max="12" width="3.875" style="13" customWidth="1"/>
    <col min="13" max="13" width="9" style="13"/>
    <col min="14" max="14" width="3.875" style="13" customWidth="1"/>
    <col min="15" max="16384" width="9" style="13"/>
  </cols>
  <sheetData>
    <row r="1" spans="1:16" ht="27" customHeight="1" x14ac:dyDescent="0.15">
      <c r="A1" s="34" t="s">
        <v>74</v>
      </c>
    </row>
    <row r="2" spans="1:16" ht="19.899999999999999" customHeight="1" x14ac:dyDescent="0.15">
      <c r="A2" s="20">
        <v>1</v>
      </c>
      <c r="B2" s="20" t="s">
        <v>22</v>
      </c>
      <c r="C2" s="101"/>
      <c r="D2" s="101"/>
      <c r="E2" s="101"/>
      <c r="F2" s="101"/>
    </row>
    <row r="3" spans="1:16" ht="30" customHeight="1" x14ac:dyDescent="0.15">
      <c r="A3" s="20">
        <f>A2+1</f>
        <v>2</v>
      </c>
      <c r="B3" s="20" t="s">
        <v>23</v>
      </c>
      <c r="C3" s="101" t="s">
        <v>76</v>
      </c>
      <c r="D3" s="101"/>
      <c r="E3" s="101"/>
      <c r="F3" s="101"/>
    </row>
    <row r="4" spans="1:16" ht="30" customHeight="1" x14ac:dyDescent="0.15">
      <c r="A4" s="20">
        <f t="shared" ref="A4:A8" si="0">A3+1</f>
        <v>3</v>
      </c>
      <c r="B4" s="21" t="s">
        <v>84</v>
      </c>
      <c r="C4" s="101"/>
      <c r="D4" s="101"/>
      <c r="E4" s="101"/>
      <c r="F4" s="101"/>
    </row>
    <row r="5" spans="1:16" ht="30" customHeight="1" x14ac:dyDescent="0.15">
      <c r="A5" s="20">
        <f t="shared" si="0"/>
        <v>4</v>
      </c>
      <c r="B5" s="21" t="s">
        <v>85</v>
      </c>
      <c r="C5" s="101" t="s">
        <v>76</v>
      </c>
      <c r="D5" s="101"/>
      <c r="E5" s="101"/>
      <c r="F5" s="101"/>
    </row>
    <row r="6" spans="1:16" ht="19.899999999999999" customHeight="1" x14ac:dyDescent="0.15">
      <c r="A6" s="20">
        <f t="shared" si="0"/>
        <v>5</v>
      </c>
      <c r="B6" s="20" t="s">
        <v>24</v>
      </c>
      <c r="C6" s="101"/>
      <c r="D6" s="101"/>
      <c r="E6" s="101"/>
      <c r="F6" s="101"/>
    </row>
    <row r="7" spans="1:16" ht="19.899999999999999" customHeight="1" x14ac:dyDescent="0.15">
      <c r="A7" s="20">
        <f t="shared" si="0"/>
        <v>6</v>
      </c>
      <c r="B7" s="20" t="s">
        <v>25</v>
      </c>
      <c r="C7" s="101"/>
      <c r="D7" s="101"/>
      <c r="E7" s="101"/>
      <c r="F7" s="101"/>
    </row>
    <row r="8" spans="1:16" ht="19.899999999999999" customHeight="1" x14ac:dyDescent="0.15">
      <c r="A8" s="20">
        <f t="shared" si="0"/>
        <v>7</v>
      </c>
      <c r="B8" s="20" t="s">
        <v>26</v>
      </c>
      <c r="C8" s="98"/>
      <c r="D8" s="99"/>
      <c r="E8" s="99"/>
      <c r="F8" s="100"/>
    </row>
    <row r="9" spans="1:16" ht="17.25" customHeight="1" x14ac:dyDescent="0.15">
      <c r="A9" s="37" t="s">
        <v>38</v>
      </c>
    </row>
    <row r="10" spans="1:16" ht="19.899999999999999" customHeight="1" x14ac:dyDescent="0.15">
      <c r="A10" s="20">
        <f>A8+1</f>
        <v>8</v>
      </c>
      <c r="B10" s="20" t="s">
        <v>29</v>
      </c>
      <c r="C10" s="28"/>
      <c r="D10" s="19" t="s">
        <v>71</v>
      </c>
      <c r="E10" s="22"/>
      <c r="F10" s="22"/>
      <c r="H10" s="23" t="s">
        <v>39</v>
      </c>
      <c r="I10" s="23" t="s">
        <v>28</v>
      </c>
      <c r="J10" s="23" t="s">
        <v>53</v>
      </c>
      <c r="K10" s="23" t="s">
        <v>49</v>
      </c>
      <c r="L10" s="23" t="s">
        <v>44</v>
      </c>
      <c r="M10" s="23" t="s">
        <v>46</v>
      </c>
      <c r="N10" s="23" t="s">
        <v>54</v>
      </c>
      <c r="O10" s="23" t="s">
        <v>66</v>
      </c>
      <c r="P10" s="23">
        <v>1800</v>
      </c>
    </row>
    <row r="11" spans="1:16" ht="19.899999999999999" customHeight="1" x14ac:dyDescent="0.15">
      <c r="A11" s="20">
        <f>A10+1</f>
        <v>9</v>
      </c>
      <c r="B11" s="21" t="s">
        <v>30</v>
      </c>
      <c r="C11" s="28"/>
      <c r="D11" s="19" t="s">
        <v>52</v>
      </c>
      <c r="E11" s="22"/>
      <c r="F11" s="22"/>
      <c r="H11" s="23" t="s">
        <v>40</v>
      </c>
      <c r="I11" s="23" t="s">
        <v>42</v>
      </c>
      <c r="J11" s="23" t="s">
        <v>43</v>
      </c>
      <c r="K11" s="23" t="s">
        <v>50</v>
      </c>
      <c r="L11" s="23" t="s">
        <v>45</v>
      </c>
      <c r="M11" s="23" t="s">
        <v>47</v>
      </c>
      <c r="N11" s="23" t="s">
        <v>56</v>
      </c>
      <c r="O11" s="23" t="s">
        <v>65</v>
      </c>
      <c r="P11" s="23">
        <v>18</v>
      </c>
    </row>
    <row r="12" spans="1:16" ht="19.899999999999999" customHeight="1" x14ac:dyDescent="0.15">
      <c r="A12" s="20">
        <f t="shared" ref="A12:A23" si="1">A11+1</f>
        <v>10</v>
      </c>
      <c r="B12" s="21" t="s">
        <v>48</v>
      </c>
      <c r="C12" s="28"/>
      <c r="D12" s="22"/>
      <c r="E12" s="22"/>
      <c r="F12" s="22"/>
      <c r="H12" s="23" t="s">
        <v>41</v>
      </c>
      <c r="I12" s="23" t="s">
        <v>67</v>
      </c>
      <c r="J12" s="23"/>
      <c r="K12" s="23" t="s">
        <v>51</v>
      </c>
      <c r="L12" s="23"/>
      <c r="M12" s="23" t="s">
        <v>36</v>
      </c>
      <c r="N12" s="23"/>
      <c r="O12" s="23" t="s">
        <v>63</v>
      </c>
    </row>
    <row r="13" spans="1:16" ht="19.899999999999999" customHeight="1" x14ac:dyDescent="0.15">
      <c r="A13" s="20">
        <f t="shared" si="1"/>
        <v>11</v>
      </c>
      <c r="B13" s="21" t="s">
        <v>31</v>
      </c>
      <c r="C13" s="28"/>
      <c r="D13" s="19" t="s">
        <v>58</v>
      </c>
      <c r="E13" s="22"/>
      <c r="F13" s="22"/>
      <c r="H13" s="23"/>
      <c r="I13" s="33" t="s">
        <v>77</v>
      </c>
      <c r="J13" s="23"/>
      <c r="K13" s="23"/>
      <c r="L13" s="23"/>
      <c r="M13" s="23" t="s">
        <v>68</v>
      </c>
      <c r="N13" s="23"/>
      <c r="O13" s="23" t="s">
        <v>57</v>
      </c>
    </row>
    <row r="14" spans="1:16" ht="18.75" customHeight="1" x14ac:dyDescent="0.15">
      <c r="A14" s="20">
        <f t="shared" si="1"/>
        <v>12</v>
      </c>
      <c r="B14" s="21" t="s">
        <v>33</v>
      </c>
      <c r="C14" s="39"/>
      <c r="D14" s="40"/>
      <c r="E14" s="40"/>
      <c r="F14" s="24"/>
      <c r="H14" s="25"/>
      <c r="I14" s="25"/>
      <c r="J14" s="25"/>
      <c r="K14" s="25"/>
      <c r="L14" s="25"/>
      <c r="M14" s="23" t="s">
        <v>69</v>
      </c>
    </row>
    <row r="15" spans="1:16" ht="19.899999999999999" customHeight="1" x14ac:dyDescent="0.15">
      <c r="A15" s="20">
        <f t="shared" si="1"/>
        <v>13</v>
      </c>
      <c r="B15" s="21" t="s">
        <v>34</v>
      </c>
      <c r="C15" s="32"/>
      <c r="D15" s="19" t="s">
        <v>55</v>
      </c>
      <c r="E15" s="22"/>
      <c r="F15" s="22"/>
      <c r="M15" s="23" t="s">
        <v>70</v>
      </c>
    </row>
    <row r="16" spans="1:16" ht="19.899999999999999" customHeight="1" x14ac:dyDescent="0.15">
      <c r="A16" s="20">
        <f t="shared" si="1"/>
        <v>14</v>
      </c>
      <c r="B16" s="20" t="s">
        <v>27</v>
      </c>
      <c r="C16" s="28" t="s">
        <v>75</v>
      </c>
      <c r="D16" s="26"/>
      <c r="E16" s="26"/>
      <c r="F16" s="22"/>
    </row>
    <row r="17" spans="1:6" ht="19.899999999999999" customHeight="1" x14ac:dyDescent="0.15">
      <c r="A17" s="20">
        <f t="shared" si="1"/>
        <v>15</v>
      </c>
      <c r="B17" s="21" t="s">
        <v>32</v>
      </c>
      <c r="C17" s="28"/>
      <c r="D17" s="19" t="s">
        <v>64</v>
      </c>
      <c r="E17" s="22"/>
      <c r="F17" s="22"/>
    </row>
    <row r="18" spans="1:6" ht="19.899999999999999" customHeight="1" x14ac:dyDescent="0.15">
      <c r="A18" s="20">
        <f t="shared" si="1"/>
        <v>16</v>
      </c>
      <c r="B18" s="21" t="s">
        <v>35</v>
      </c>
      <c r="C18" s="28" t="s">
        <v>75</v>
      </c>
      <c r="D18" s="22"/>
      <c r="E18" s="22"/>
      <c r="F18" s="22"/>
    </row>
    <row r="19" spans="1:6" ht="34.5" customHeight="1" x14ac:dyDescent="0.15">
      <c r="A19" s="20">
        <f t="shared" si="1"/>
        <v>17</v>
      </c>
      <c r="B19" s="21" t="s">
        <v>62</v>
      </c>
      <c r="C19" s="97"/>
      <c r="D19" s="97"/>
      <c r="E19" s="97"/>
      <c r="F19" s="97"/>
    </row>
    <row r="20" spans="1:6" ht="59.25" customHeight="1" x14ac:dyDescent="0.15">
      <c r="A20" s="20">
        <f t="shared" si="1"/>
        <v>18</v>
      </c>
      <c r="B20" s="21" t="s">
        <v>37</v>
      </c>
      <c r="C20" s="96"/>
      <c r="D20" s="96"/>
      <c r="E20" s="96"/>
      <c r="F20" s="96"/>
    </row>
    <row r="21" spans="1:6" ht="72" customHeight="1" x14ac:dyDescent="0.15">
      <c r="A21" s="20">
        <f t="shared" si="1"/>
        <v>19</v>
      </c>
      <c r="B21" s="21" t="s">
        <v>61</v>
      </c>
      <c r="C21" s="96"/>
      <c r="D21" s="96"/>
      <c r="E21" s="96"/>
      <c r="F21" s="96"/>
    </row>
    <row r="22" spans="1:6" ht="72" customHeight="1" x14ac:dyDescent="0.15">
      <c r="A22" s="20">
        <f t="shared" si="1"/>
        <v>20</v>
      </c>
      <c r="B22" s="21" t="s">
        <v>60</v>
      </c>
      <c r="C22" s="102"/>
      <c r="D22" s="103"/>
      <c r="E22" s="103"/>
      <c r="F22" s="104"/>
    </row>
    <row r="23" spans="1:6" ht="210" customHeight="1" x14ac:dyDescent="0.15">
      <c r="A23" s="20">
        <f t="shared" si="1"/>
        <v>21</v>
      </c>
      <c r="B23" s="27" t="s">
        <v>59</v>
      </c>
      <c r="C23" s="95"/>
      <c r="D23" s="96"/>
      <c r="E23" s="96"/>
      <c r="F23" s="96"/>
    </row>
  </sheetData>
  <sheetProtection algorithmName="SHA-512" hashValue="F56+2/iJUXSC6Sxnz3ChvTCenj3tUuyE6ymHQefmbBll3X8W1QUfqFZAliF/DQeW8LX93T8oQEUqFzz1k27FWw==" saltValue="KplGu8dQJ7cQcbmQKaGISw==" spinCount="100000" sheet="1" selectLockedCells="1"/>
  <mergeCells count="12">
    <mergeCell ref="C2:F2"/>
    <mergeCell ref="C3:F3"/>
    <mergeCell ref="C4:F4"/>
    <mergeCell ref="C5:F5"/>
    <mergeCell ref="C6:F6"/>
    <mergeCell ref="C23:F23"/>
    <mergeCell ref="C19:F19"/>
    <mergeCell ref="C8:F8"/>
    <mergeCell ref="C7:F7"/>
    <mergeCell ref="C22:F22"/>
    <mergeCell ref="C20:F20"/>
    <mergeCell ref="C21:F21"/>
  </mergeCells>
  <phoneticPr fontId="3"/>
  <conditionalFormatting sqref="C15">
    <cfRule type="expression" dxfId="0" priority="1">
      <formula>OR(AND($D$15="kg",$C$15&gt;=$P$11),AND($D$15="g",$C$15&gt;=$P$10))</formula>
    </cfRule>
  </conditionalFormatting>
  <pageMargins left="0" right="0" top="0.59055118110236227" bottom="0.19685039370078741" header="0.51181102362204722" footer="0.31496062992125984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6152" r:id="rId4" name="ComboBox8">
          <controlPr autoLine="0" linkedCell="C18" listFillRange="M10:M15" r:id="rId5">
            <anchor moveWithCells="1">
              <from>
                <xdr:col>4</xdr:col>
                <xdr:colOff>9525</xdr:colOff>
                <xdr:row>17</xdr:row>
                <xdr:rowOff>28575</xdr:rowOff>
              </from>
              <to>
                <xdr:col>5</xdr:col>
                <xdr:colOff>47625</xdr:colOff>
                <xdr:row>18</xdr:row>
                <xdr:rowOff>19050</xdr:rowOff>
              </to>
            </anchor>
          </controlPr>
        </control>
      </mc:Choice>
      <mc:Fallback>
        <control shapeId="6152" r:id="rId4" name="ComboBox8"/>
      </mc:Fallback>
    </mc:AlternateContent>
    <mc:AlternateContent xmlns:mc="http://schemas.openxmlformats.org/markup-compatibility/2006">
      <mc:Choice Requires="x14">
        <control shapeId="6151" r:id="rId6" name="ComboBox7">
          <controlPr autoLine="0" linkedCell="D17" listFillRange="O10:O13" r:id="rId7">
            <anchor moveWithCells="1">
              <from>
                <xdr:col>4</xdr:col>
                <xdr:colOff>9525</xdr:colOff>
                <xdr:row>16</xdr:row>
                <xdr:rowOff>28575</xdr:rowOff>
              </from>
              <to>
                <xdr:col>5</xdr:col>
                <xdr:colOff>47625</xdr:colOff>
                <xdr:row>17</xdr:row>
                <xdr:rowOff>19050</xdr:rowOff>
              </to>
            </anchor>
          </controlPr>
        </control>
      </mc:Choice>
      <mc:Fallback>
        <control shapeId="6151" r:id="rId6" name="ComboBox7"/>
      </mc:Fallback>
    </mc:AlternateContent>
    <mc:AlternateContent xmlns:mc="http://schemas.openxmlformats.org/markup-compatibility/2006">
      <mc:Choice Requires="x14">
        <control shapeId="6145" r:id="rId8" name="ComboBox1">
          <controlPr autoLine="0" linkedCell="D10" listFillRange="H10:H12" r:id="rId9">
            <anchor moveWithCells="1">
              <from>
                <xdr:col>4</xdr:col>
                <xdr:colOff>9525</xdr:colOff>
                <xdr:row>9</xdr:row>
                <xdr:rowOff>9525</xdr:rowOff>
              </from>
              <to>
                <xdr:col>5</xdr:col>
                <xdr:colOff>57150</xdr:colOff>
                <xdr:row>10</xdr:row>
                <xdr:rowOff>19050</xdr:rowOff>
              </to>
            </anchor>
          </controlPr>
        </control>
      </mc:Choice>
      <mc:Fallback>
        <control shapeId="6145" r:id="rId8" name="ComboBox1"/>
      </mc:Fallback>
    </mc:AlternateContent>
    <mc:AlternateContent xmlns:mc="http://schemas.openxmlformats.org/markup-compatibility/2006">
      <mc:Choice Requires="x14">
        <control shapeId="6146" r:id="rId10" name="ComboBox2">
          <controlPr autoLine="0" linkedCell="D11" listFillRange="J10:J11" r:id="rId11">
            <anchor moveWithCells="1">
              <from>
                <xdr:col>4</xdr:col>
                <xdr:colOff>9525</xdr:colOff>
                <xdr:row>10</xdr:row>
                <xdr:rowOff>9525</xdr:rowOff>
              </from>
              <to>
                <xdr:col>5</xdr:col>
                <xdr:colOff>28575</xdr:colOff>
                <xdr:row>11</xdr:row>
                <xdr:rowOff>9525</xdr:rowOff>
              </to>
            </anchor>
          </controlPr>
        </control>
      </mc:Choice>
      <mc:Fallback>
        <control shapeId="6146" r:id="rId10" name="ComboBox2"/>
      </mc:Fallback>
    </mc:AlternateContent>
    <mc:AlternateContent xmlns:mc="http://schemas.openxmlformats.org/markup-compatibility/2006">
      <mc:Choice Requires="x14">
        <control shapeId="6147" r:id="rId12" name="ComboBox3">
          <controlPr autoLine="0" linkedCell="C12" listFillRange="K10:K12" r:id="rId13">
            <anchor moveWithCells="1">
              <from>
                <xdr:col>4</xdr:col>
                <xdr:colOff>9525</xdr:colOff>
                <xdr:row>11</xdr:row>
                <xdr:rowOff>19050</xdr:rowOff>
              </from>
              <to>
                <xdr:col>5</xdr:col>
                <xdr:colOff>66675</xdr:colOff>
                <xdr:row>12</xdr:row>
                <xdr:rowOff>9525</xdr:rowOff>
              </to>
            </anchor>
          </controlPr>
        </control>
      </mc:Choice>
      <mc:Fallback>
        <control shapeId="6147" r:id="rId12" name="ComboBox3"/>
      </mc:Fallback>
    </mc:AlternateContent>
    <mc:AlternateContent xmlns:mc="http://schemas.openxmlformats.org/markup-compatibility/2006">
      <mc:Choice Requires="x14">
        <control shapeId="6148" r:id="rId14" name="ComboBox4">
          <controlPr autoLine="0" linkedCell="D13" listFillRange="L10:L11" r:id="rId15">
            <anchor moveWithCells="1">
              <from>
                <xdr:col>4</xdr:col>
                <xdr:colOff>9525</xdr:colOff>
                <xdr:row>12</xdr:row>
                <xdr:rowOff>19050</xdr:rowOff>
              </from>
              <to>
                <xdr:col>5</xdr:col>
                <xdr:colOff>66675</xdr:colOff>
                <xdr:row>13</xdr:row>
                <xdr:rowOff>9525</xdr:rowOff>
              </to>
            </anchor>
          </controlPr>
        </control>
      </mc:Choice>
      <mc:Fallback>
        <control shapeId="6148" r:id="rId14" name="ComboBox4"/>
      </mc:Fallback>
    </mc:AlternateContent>
    <mc:AlternateContent xmlns:mc="http://schemas.openxmlformats.org/markup-compatibility/2006">
      <mc:Choice Requires="x14">
        <control shapeId="6149" r:id="rId16" name="ComboBox5">
          <controlPr autoLine="0" linkedCell="D15" listFillRange="N10:N11" r:id="rId17">
            <anchor moveWithCells="1">
              <from>
                <xdr:col>4</xdr:col>
                <xdr:colOff>9525</xdr:colOff>
                <xdr:row>14</xdr:row>
                <xdr:rowOff>28575</xdr:rowOff>
              </from>
              <to>
                <xdr:col>5</xdr:col>
                <xdr:colOff>66675</xdr:colOff>
                <xdr:row>15</xdr:row>
                <xdr:rowOff>19050</xdr:rowOff>
              </to>
            </anchor>
          </controlPr>
        </control>
      </mc:Choice>
      <mc:Fallback>
        <control shapeId="6149" r:id="rId16" name="ComboBox5"/>
      </mc:Fallback>
    </mc:AlternateContent>
    <mc:AlternateContent xmlns:mc="http://schemas.openxmlformats.org/markup-compatibility/2006">
      <mc:Choice Requires="x14">
        <control shapeId="6150" r:id="rId18" name="ComboBox6">
          <controlPr autoLine="0" linkedCell="C16" listFillRange="I10:I13" r:id="rId5">
            <anchor moveWithCells="1">
              <from>
                <xdr:col>4</xdr:col>
                <xdr:colOff>9525</xdr:colOff>
                <xdr:row>15</xdr:row>
                <xdr:rowOff>28575</xdr:rowOff>
              </from>
              <to>
                <xdr:col>5</xdr:col>
                <xdr:colOff>47625</xdr:colOff>
                <xdr:row>16</xdr:row>
                <xdr:rowOff>19050</xdr:rowOff>
              </to>
            </anchor>
          </controlPr>
        </control>
      </mc:Choice>
      <mc:Fallback>
        <control shapeId="6150" r:id="rId18" name="ComboBox6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U5"/>
  <sheetViews>
    <sheetView workbookViewId="0">
      <selection activeCell="A3" sqref="A3"/>
    </sheetView>
  </sheetViews>
  <sheetFormatPr defaultRowHeight="13.5" x14ac:dyDescent="0.15"/>
  <cols>
    <col min="1" max="1" width="15" bestFit="1" customWidth="1"/>
    <col min="2" max="2" width="17.125" bestFit="1" customWidth="1"/>
    <col min="3" max="3" width="30" bestFit="1" customWidth="1"/>
    <col min="4" max="4" width="32" bestFit="1" customWidth="1"/>
    <col min="7" max="7" width="21.25" bestFit="1" customWidth="1"/>
    <col min="8" max="8" width="19.25" bestFit="1" customWidth="1"/>
    <col min="9" max="9" width="13" customWidth="1"/>
    <col min="10" max="11" width="13" bestFit="1" customWidth="1"/>
    <col min="12" max="12" width="15.125" customWidth="1"/>
    <col min="14" max="14" width="12.625" bestFit="1" customWidth="1"/>
    <col min="15" max="15" width="13.625" bestFit="1" customWidth="1"/>
    <col min="16" max="16" width="19.625" customWidth="1"/>
    <col min="17" max="17" width="40.5" bestFit="1" customWidth="1"/>
    <col min="18" max="18" width="22" bestFit="1" customWidth="1"/>
    <col min="19" max="19" width="43.125" bestFit="1" customWidth="1"/>
    <col min="20" max="20" width="38.875" bestFit="1" customWidth="1"/>
    <col min="21" max="21" width="34.875" bestFit="1" customWidth="1"/>
  </cols>
  <sheetData>
    <row r="1" spans="1:21" x14ac:dyDescent="0.15">
      <c r="A1" t="str">
        <f>技術情報!B2</f>
        <v>お申込者会社名</v>
      </c>
      <c r="B1" t="str">
        <f>技術情報!B3</f>
        <v>お申込者会社住所</v>
      </c>
      <c r="C1" t="str">
        <f>技術情報!B4</f>
        <v>製造会社名
（1と異なる場合のみ）</v>
      </c>
      <c r="D1" t="str">
        <f>技術情報!B5</f>
        <v>製造会社住所
（2と異なる場合のみ）</v>
      </c>
      <c r="E1" t="str">
        <f>技術情報!B6</f>
        <v>EUT名称</v>
      </c>
      <c r="F1" t="str">
        <f>技術情報!B7</f>
        <v>EUT型名</v>
      </c>
      <c r="G1" t="str">
        <f>技術情報!B8</f>
        <v>製造番号（シリアルNo.）</v>
      </c>
      <c r="H1" t="str">
        <f>技術情報!B10</f>
        <v>内部使用最高周波数</v>
      </c>
      <c r="I1" t="str">
        <f>技術情報!B12</f>
        <v>定格電源周波数</v>
      </c>
      <c r="J1" t="str">
        <f>技術情報!B11</f>
        <v>定格電源電圧</v>
      </c>
      <c r="K1" t="str">
        <f>技術情報!B13</f>
        <v>定格消費電力</v>
      </c>
      <c r="L1" t="str">
        <f>技術情報!B14</f>
        <v>寸法</v>
      </c>
      <c r="M1" t="str">
        <f>技術情報!B15</f>
        <v>質量</v>
      </c>
      <c r="N1" t="str">
        <f>技術情報!B16</f>
        <v>EUT製造形態</v>
      </c>
      <c r="O1" t="str">
        <f>技術情報!B17</f>
        <v>試験電圧</v>
      </c>
      <c r="P1" t="str">
        <f>技術情報!B18</f>
        <v>EUTアースの取り方</v>
      </c>
      <c r="Q1" t="str">
        <f>技術情報!B19</f>
        <v>使用ソフトウェア（装置に内蔵されている場合）</v>
      </c>
      <c r="R1" t="str">
        <f>技術情報!B20</f>
        <v>試験時のEUT動作モード</v>
      </c>
      <c r="S1" t="str">
        <f>技術情報!B21</f>
        <v>通信ポート伝送状態：伝送方式(100BASE-TX等)</v>
      </c>
      <c r="T1" t="str">
        <f>技術情報!B22</f>
        <v>通信ポート伝送状態：伝送データの種類など</v>
      </c>
      <c r="U1" t="str">
        <f>技術情報!B23</f>
        <v>イミュニティ試験時のEUT動作判定基準</v>
      </c>
    </row>
    <row r="2" spans="1:21" x14ac:dyDescent="0.15">
      <c r="A2" t="str">
        <f>IF(技術情報!C2="","",技術情報!C2)</f>
        <v/>
      </c>
      <c r="B2" t="str">
        <f>IF(技術情報!C3="〒","",技術情報!C3)</f>
        <v/>
      </c>
      <c r="C2" t="str">
        <f>IF(技術情報!C4="","",技術情報!C4)</f>
        <v/>
      </c>
      <c r="D2" t="str">
        <f>IF(技術情報!C5="〒","",技術情報!C5)</f>
        <v/>
      </c>
      <c r="E2" t="str">
        <f>IF(技術情報!C6="","",技術情報!C6)</f>
        <v/>
      </c>
      <c r="F2" t="str">
        <f>IF(技術情報!C7="","",技術情報!C7)</f>
        <v/>
      </c>
      <c r="G2" t="str">
        <f>IF(技術情報!C8="","",技術情報!C8)</f>
        <v/>
      </c>
      <c r="H2" t="str">
        <f>IF(技術情報!C10="","",CONCATENATE(技術情報!C10,技術情報!D10))</f>
        <v/>
      </c>
      <c r="I2" t="str">
        <f>IF(技術情報!C12="","",CONCATENATE(技術情報!C12,技術情報!D12))</f>
        <v/>
      </c>
      <c r="J2" t="str">
        <f>IF(技術情報!C11="","",CONCATENATE(技術情報!C11,技術情報!D11))</f>
        <v/>
      </c>
      <c r="K2" t="str">
        <f>IF(技術情報!C13="","",CONCATENATE(技術情報!C13,技術情報!D13))</f>
        <v/>
      </c>
      <c r="L2" t="str">
        <f>IF(技術情報!C14="","",CONCATENATE(技術情報!C14,"/",技術情報!D14,"/",技術情報!E14))</f>
        <v/>
      </c>
      <c r="M2" t="str">
        <f>IF(技術情報!C15="","",CONCATENATE(技術情報!C15,技術情報!D15))</f>
        <v/>
      </c>
      <c r="N2" t="str">
        <f>IF(技術情報!C16="","",技術情報!C16)</f>
        <v/>
      </c>
      <c r="O2" t="str">
        <f>IF(技術情報!C17="","",CONCATENATE(技術情報!C17,技術情報!D17))</f>
        <v/>
      </c>
      <c r="P2" t="str">
        <f>IF(技術情報!C18="","",技術情報!C18)</f>
        <v/>
      </c>
      <c r="Q2" t="str">
        <f>IF(技術情報!C19="","",技術情報!C19)</f>
        <v/>
      </c>
      <c r="R2" t="str">
        <f>IF(技術情報!C20="","",技術情報!C20)</f>
        <v/>
      </c>
      <c r="S2" t="str">
        <f>IF(技術情報!C21="","",技術情報!C21)</f>
        <v/>
      </c>
      <c r="T2" t="str">
        <f>IF(技術情報!C22="","",技術情報!C22)</f>
        <v/>
      </c>
      <c r="U2" t="str">
        <f>IF(技術情報!C23="","",技術情報!C23)</f>
        <v/>
      </c>
    </row>
    <row r="4" spans="1:21" x14ac:dyDescent="0.15">
      <c r="H4" s="29"/>
      <c r="I4" s="29"/>
      <c r="J4" s="29"/>
      <c r="K4" s="29"/>
    </row>
    <row r="5" spans="1:21" ht="15.75" x14ac:dyDescent="0.15">
      <c r="H5" s="30"/>
      <c r="I5" s="29"/>
      <c r="J5" s="29"/>
      <c r="K5" s="31"/>
    </row>
  </sheetData>
  <sheetProtection password="BDD5" sheet="1" objects="1" scenarios="1" selectLockedCells="1"/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接続ケーブル</vt:lpstr>
      <vt:lpstr>周辺機器</vt:lpstr>
      <vt:lpstr>技術情報</vt:lpstr>
      <vt:lpstr>技術情報CSV用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Takahashi, Toshiyuki</dc:creator>
  <cp:lastModifiedBy>Ishikawa, Noriko</cp:lastModifiedBy>
  <cp:lastPrinted>2015-10-28T07:26:24Z</cp:lastPrinted>
  <dcterms:created xsi:type="dcterms:W3CDTF">2013-08-09T01:30:04Z</dcterms:created>
  <dcterms:modified xsi:type="dcterms:W3CDTF">2021-03-11T04:07:00Z</dcterms:modified>
</cp:coreProperties>
</file>